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843" i="1" l="1"/>
  <c r="AW841" i="1"/>
  <c r="AV841" i="1"/>
  <c r="AU841" i="1"/>
  <c r="AT841" i="1"/>
  <c r="AS841" i="1"/>
  <c r="AR841" i="1"/>
  <c r="AP841" i="1"/>
  <c r="AO841" i="1"/>
  <c r="AK841" i="1"/>
  <c r="AJ841" i="1"/>
  <c r="AI841" i="1"/>
  <c r="AG841" i="1"/>
  <c r="AF841" i="1"/>
  <c r="AE841" i="1"/>
  <c r="AD841" i="1"/>
  <c r="AB841" i="1"/>
  <c r="AA841" i="1"/>
  <c r="Z841" i="1"/>
  <c r="Y841" i="1"/>
  <c r="S841" i="1"/>
  <c r="AW840" i="1"/>
  <c r="AV840" i="1"/>
  <c r="AU840" i="1"/>
  <c r="AT840" i="1"/>
  <c r="AS840" i="1"/>
  <c r="AR840" i="1"/>
  <c r="AP840" i="1"/>
  <c r="AO840" i="1"/>
  <c r="AK840" i="1"/>
  <c r="AJ840" i="1"/>
  <c r="AI840" i="1"/>
  <c r="AG840" i="1"/>
  <c r="AF840" i="1"/>
  <c r="AE840" i="1"/>
  <c r="AD840" i="1"/>
  <c r="AB840" i="1"/>
  <c r="AA840" i="1"/>
  <c r="Z840" i="1"/>
  <c r="Y840" i="1"/>
  <c r="S840" i="1"/>
  <c r="AW839" i="1"/>
  <c r="AV839" i="1"/>
  <c r="AU839" i="1"/>
  <c r="AT839" i="1"/>
  <c r="AS839" i="1"/>
  <c r="AR839" i="1"/>
  <c r="AP839" i="1"/>
  <c r="AO839" i="1"/>
  <c r="AK839" i="1"/>
  <c r="AJ839" i="1"/>
  <c r="AI839" i="1"/>
  <c r="AG839" i="1"/>
  <c r="AF839" i="1"/>
  <c r="AE839" i="1"/>
  <c r="AD839" i="1"/>
  <c r="AB839" i="1"/>
  <c r="AA839" i="1"/>
  <c r="Z839" i="1"/>
  <c r="Y839" i="1"/>
  <c r="S839" i="1"/>
  <c r="AW838" i="1"/>
  <c r="AV838" i="1"/>
  <c r="AU838" i="1"/>
  <c r="AT838" i="1"/>
  <c r="AS838" i="1"/>
  <c r="AR838" i="1"/>
  <c r="AP838" i="1"/>
  <c r="AO838" i="1"/>
  <c r="AK838" i="1"/>
  <c r="AJ838" i="1"/>
  <c r="AI838" i="1"/>
  <c r="AG838" i="1"/>
  <c r="AF838" i="1"/>
  <c r="AE838" i="1"/>
  <c r="AD838" i="1"/>
  <c r="AB838" i="1"/>
  <c r="AA838" i="1"/>
  <c r="Z838" i="1"/>
  <c r="Y838" i="1"/>
  <c r="S838" i="1"/>
  <c r="AW837" i="1"/>
  <c r="AV837" i="1"/>
  <c r="AU837" i="1"/>
  <c r="AT837" i="1"/>
  <c r="AS837" i="1"/>
  <c r="AR837" i="1"/>
  <c r="AP837" i="1"/>
  <c r="AO837" i="1"/>
  <c r="AK837" i="1"/>
  <c r="AJ837" i="1"/>
  <c r="AI837" i="1"/>
  <c r="AG837" i="1"/>
  <c r="AF837" i="1"/>
  <c r="AE837" i="1"/>
  <c r="AD837" i="1"/>
  <c r="AB837" i="1"/>
  <c r="AA837" i="1"/>
  <c r="Z837" i="1"/>
  <c r="Y837" i="1"/>
  <c r="S837" i="1"/>
  <c r="AW836" i="1"/>
  <c r="AV836" i="1"/>
  <c r="AU836" i="1"/>
  <c r="AT836" i="1"/>
  <c r="AS836" i="1"/>
  <c r="AR836" i="1"/>
  <c r="AP836" i="1"/>
  <c r="AO836" i="1"/>
  <c r="AK836" i="1"/>
  <c r="AJ836" i="1"/>
  <c r="AI836" i="1"/>
  <c r="AG836" i="1"/>
  <c r="AF836" i="1"/>
  <c r="AE836" i="1"/>
  <c r="AD836" i="1"/>
  <c r="AB836" i="1"/>
  <c r="AA836" i="1"/>
  <c r="Z836" i="1"/>
  <c r="Y836" i="1"/>
  <c r="S836" i="1"/>
  <c r="AW835" i="1"/>
  <c r="AV835" i="1"/>
  <c r="AU835" i="1"/>
  <c r="AT835" i="1"/>
  <c r="AS835" i="1"/>
  <c r="AR835" i="1"/>
  <c r="AP835" i="1"/>
  <c r="AO835" i="1"/>
  <c r="AK835" i="1"/>
  <c r="AJ835" i="1"/>
  <c r="AI835" i="1"/>
  <c r="AG835" i="1"/>
  <c r="AF835" i="1"/>
  <c r="AE835" i="1"/>
  <c r="AD835" i="1"/>
  <c r="AB835" i="1"/>
  <c r="AA835" i="1"/>
  <c r="Z835" i="1"/>
  <c r="Y835" i="1"/>
  <c r="S835" i="1"/>
  <c r="AW834" i="1"/>
  <c r="AV834" i="1"/>
  <c r="AU834" i="1"/>
  <c r="AT834" i="1"/>
  <c r="AS834" i="1"/>
  <c r="AR834" i="1"/>
  <c r="AP834" i="1"/>
  <c r="AO834" i="1"/>
  <c r="AK834" i="1"/>
  <c r="AJ834" i="1"/>
  <c r="AI834" i="1"/>
  <c r="AG834" i="1"/>
  <c r="AF834" i="1"/>
  <c r="AE834" i="1"/>
  <c r="AD834" i="1"/>
  <c r="AB834" i="1"/>
  <c r="AA834" i="1"/>
  <c r="Z834" i="1"/>
  <c r="Y834" i="1"/>
  <c r="S834" i="1"/>
  <c r="AW833" i="1"/>
  <c r="AV833" i="1"/>
  <c r="AU833" i="1"/>
  <c r="AT833" i="1"/>
  <c r="AS833" i="1"/>
  <c r="AR833" i="1"/>
  <c r="AP833" i="1"/>
  <c r="AO833" i="1"/>
  <c r="AK833" i="1"/>
  <c r="AJ833" i="1"/>
  <c r="AI833" i="1"/>
  <c r="AG833" i="1"/>
  <c r="AF833" i="1"/>
  <c r="AE833" i="1"/>
  <c r="AD833" i="1"/>
  <c r="AB833" i="1"/>
  <c r="AA833" i="1"/>
  <c r="Z833" i="1"/>
  <c r="Y833" i="1"/>
  <c r="S833" i="1"/>
  <c r="AW832" i="1"/>
  <c r="AV832" i="1"/>
  <c r="AU832" i="1"/>
  <c r="AT832" i="1"/>
  <c r="AS832" i="1"/>
  <c r="AR832" i="1"/>
  <c r="AP832" i="1"/>
  <c r="AO832" i="1"/>
  <c r="AK832" i="1"/>
  <c r="AJ832" i="1"/>
  <c r="AI832" i="1"/>
  <c r="AG832" i="1"/>
  <c r="AF832" i="1"/>
  <c r="AE832" i="1"/>
  <c r="AD832" i="1"/>
  <c r="AB832" i="1"/>
  <c r="AA832" i="1"/>
  <c r="Z832" i="1"/>
  <c r="Y832" i="1"/>
  <c r="S832" i="1"/>
  <c r="AW831" i="1"/>
  <c r="AV831" i="1"/>
  <c r="AU831" i="1"/>
  <c r="AT831" i="1"/>
  <c r="AS831" i="1"/>
  <c r="AR831" i="1"/>
  <c r="AP831" i="1"/>
  <c r="AO831" i="1"/>
  <c r="AK831" i="1"/>
  <c r="AJ831" i="1"/>
  <c r="AI831" i="1"/>
  <c r="AG831" i="1"/>
  <c r="AF831" i="1"/>
  <c r="AE831" i="1"/>
  <c r="AD831" i="1"/>
  <c r="AB831" i="1"/>
  <c r="AA831" i="1"/>
  <c r="Z831" i="1"/>
  <c r="Y831" i="1"/>
  <c r="S831" i="1"/>
  <c r="AW830" i="1"/>
  <c r="AV830" i="1"/>
  <c r="AU830" i="1"/>
  <c r="AT830" i="1"/>
  <c r="AS830" i="1"/>
  <c r="AR830" i="1"/>
  <c r="AP830" i="1"/>
  <c r="AO830" i="1"/>
  <c r="AK830" i="1"/>
  <c r="AJ830" i="1"/>
  <c r="AI830" i="1"/>
  <c r="AG830" i="1"/>
  <c r="AF830" i="1"/>
  <c r="AE830" i="1"/>
  <c r="AD830" i="1"/>
  <c r="AB830" i="1"/>
  <c r="AA830" i="1"/>
  <c r="Z830" i="1"/>
  <c r="Y830" i="1"/>
  <c r="S830" i="1"/>
  <c r="AW829" i="1"/>
  <c r="AV829" i="1"/>
  <c r="AU829" i="1"/>
  <c r="AT829" i="1"/>
  <c r="AS829" i="1"/>
  <c r="AR829" i="1"/>
  <c r="AP829" i="1"/>
  <c r="AO829" i="1"/>
  <c r="AK829" i="1"/>
  <c r="AJ829" i="1"/>
  <c r="AI829" i="1"/>
  <c r="AG829" i="1"/>
  <c r="AF829" i="1"/>
  <c r="AE829" i="1"/>
  <c r="AD829" i="1"/>
  <c r="AB829" i="1"/>
  <c r="AA829" i="1"/>
  <c r="Z829" i="1"/>
  <c r="Y829" i="1"/>
  <c r="S829" i="1"/>
  <c r="AW828" i="1"/>
  <c r="AV828" i="1"/>
  <c r="AU828" i="1"/>
  <c r="AT828" i="1"/>
  <c r="AS828" i="1"/>
  <c r="AR828" i="1"/>
  <c r="AP828" i="1"/>
  <c r="AO828" i="1"/>
  <c r="AK828" i="1"/>
  <c r="AJ828" i="1"/>
  <c r="AI828" i="1"/>
  <c r="AG828" i="1"/>
  <c r="AF828" i="1"/>
  <c r="AE828" i="1"/>
  <c r="AD828" i="1"/>
  <c r="AB828" i="1"/>
  <c r="AA828" i="1"/>
  <c r="Z828" i="1"/>
  <c r="Y828" i="1"/>
  <c r="S828" i="1"/>
  <c r="AW827" i="1"/>
  <c r="AV827" i="1"/>
  <c r="AU827" i="1"/>
  <c r="AT827" i="1"/>
  <c r="AS827" i="1"/>
  <c r="AR827" i="1"/>
  <c r="AP827" i="1"/>
  <c r="AO827" i="1"/>
  <c r="AK827" i="1"/>
  <c r="AJ827" i="1"/>
  <c r="AI827" i="1"/>
  <c r="AG827" i="1"/>
  <c r="AF827" i="1"/>
  <c r="AE827" i="1"/>
  <c r="AD827" i="1"/>
  <c r="AB827" i="1"/>
  <c r="AA827" i="1"/>
  <c r="Z827" i="1"/>
  <c r="Y827" i="1"/>
  <c r="S827" i="1"/>
  <c r="AW826" i="1"/>
  <c r="AV826" i="1"/>
  <c r="AU826" i="1"/>
  <c r="AT826" i="1"/>
  <c r="AS826" i="1"/>
  <c r="AR826" i="1"/>
  <c r="AP826" i="1"/>
  <c r="AO826" i="1"/>
  <c r="AK826" i="1"/>
  <c r="AJ826" i="1"/>
  <c r="AI826" i="1"/>
  <c r="AG826" i="1"/>
  <c r="AF826" i="1"/>
  <c r="AE826" i="1"/>
  <c r="AD826" i="1"/>
  <c r="AB826" i="1"/>
  <c r="AA826" i="1"/>
  <c r="Z826" i="1"/>
  <c r="Y826" i="1"/>
  <c r="S826" i="1"/>
  <c r="AW825" i="1"/>
  <c r="AV825" i="1"/>
  <c r="AU825" i="1"/>
  <c r="AT825" i="1"/>
  <c r="AS825" i="1"/>
  <c r="AR825" i="1"/>
  <c r="AP825" i="1"/>
  <c r="AO825" i="1"/>
  <c r="AK825" i="1"/>
  <c r="AJ825" i="1"/>
  <c r="AI825" i="1"/>
  <c r="AG825" i="1"/>
  <c r="AF825" i="1"/>
  <c r="AE825" i="1"/>
  <c r="AD825" i="1"/>
  <c r="AB825" i="1"/>
  <c r="AA825" i="1"/>
  <c r="Z825" i="1"/>
  <c r="Y825" i="1"/>
  <c r="S825" i="1"/>
  <c r="AW824" i="1"/>
  <c r="AV824" i="1"/>
  <c r="AU824" i="1"/>
  <c r="AT824" i="1"/>
  <c r="AS824" i="1"/>
  <c r="AR824" i="1"/>
  <c r="AP824" i="1"/>
  <c r="AO824" i="1"/>
  <c r="AK824" i="1"/>
  <c r="AJ824" i="1"/>
  <c r="AI824" i="1"/>
  <c r="AG824" i="1"/>
  <c r="AF824" i="1"/>
  <c r="AE824" i="1"/>
  <c r="AD824" i="1"/>
  <c r="AB824" i="1"/>
  <c r="AA824" i="1"/>
  <c r="Z824" i="1"/>
  <c r="Y824" i="1"/>
  <c r="S824" i="1"/>
  <c r="AW823" i="1"/>
  <c r="AV823" i="1"/>
  <c r="AU823" i="1"/>
  <c r="AT823" i="1"/>
  <c r="AS823" i="1"/>
  <c r="AR823" i="1"/>
  <c r="AP823" i="1"/>
  <c r="AO823" i="1"/>
  <c r="AK823" i="1"/>
  <c r="AJ823" i="1"/>
  <c r="AI823" i="1"/>
  <c r="AG823" i="1"/>
  <c r="AF823" i="1"/>
  <c r="AE823" i="1"/>
  <c r="AD823" i="1"/>
  <c r="AB823" i="1"/>
  <c r="AA823" i="1"/>
  <c r="Z823" i="1"/>
  <c r="Y823" i="1"/>
  <c r="S823" i="1"/>
  <c r="AW822" i="1"/>
  <c r="AV822" i="1"/>
  <c r="AU822" i="1"/>
  <c r="AT822" i="1"/>
  <c r="AS822" i="1"/>
  <c r="AR822" i="1"/>
  <c r="AP822" i="1"/>
  <c r="AO822" i="1"/>
  <c r="AK822" i="1"/>
  <c r="AJ822" i="1"/>
  <c r="AI822" i="1"/>
  <c r="AG822" i="1"/>
  <c r="AF822" i="1"/>
  <c r="AE822" i="1"/>
  <c r="AD822" i="1"/>
  <c r="AB822" i="1"/>
  <c r="AA822" i="1"/>
  <c r="Z822" i="1"/>
  <c r="Y822" i="1"/>
  <c r="S822" i="1"/>
  <c r="AW821" i="1"/>
  <c r="AV821" i="1"/>
  <c r="AU821" i="1"/>
  <c r="AT821" i="1"/>
  <c r="AS821" i="1"/>
  <c r="AR821" i="1"/>
  <c r="AP821" i="1"/>
  <c r="AO821" i="1"/>
  <c r="AK821" i="1"/>
  <c r="AJ821" i="1"/>
  <c r="AI821" i="1"/>
  <c r="AG821" i="1"/>
  <c r="AF821" i="1"/>
  <c r="AE821" i="1"/>
  <c r="AD821" i="1"/>
  <c r="AB821" i="1"/>
  <c r="AA821" i="1"/>
  <c r="Z821" i="1"/>
  <c r="Y821" i="1"/>
  <c r="S821" i="1"/>
  <c r="AW820" i="1"/>
  <c r="AV820" i="1"/>
  <c r="AU820" i="1"/>
  <c r="AT820" i="1"/>
  <c r="AS820" i="1"/>
  <c r="AR820" i="1"/>
  <c r="AP820" i="1"/>
  <c r="AO820" i="1"/>
  <c r="AK820" i="1"/>
  <c r="AJ820" i="1"/>
  <c r="AI820" i="1"/>
  <c r="AG820" i="1"/>
  <c r="AF820" i="1"/>
  <c r="AE820" i="1"/>
  <c r="AD820" i="1"/>
  <c r="AB820" i="1"/>
  <c r="AA820" i="1"/>
  <c r="Z820" i="1"/>
  <c r="Y820" i="1"/>
  <c r="S820" i="1"/>
  <c r="AW819" i="1"/>
  <c r="AV819" i="1"/>
  <c r="AU819" i="1"/>
  <c r="AT819" i="1"/>
  <c r="AS819" i="1"/>
  <c r="AR819" i="1"/>
  <c r="AP819" i="1"/>
  <c r="AO819" i="1"/>
  <c r="AK819" i="1"/>
  <c r="AJ819" i="1"/>
  <c r="AI819" i="1"/>
  <c r="AG819" i="1"/>
  <c r="AF819" i="1"/>
  <c r="AE819" i="1"/>
  <c r="AD819" i="1"/>
  <c r="AB819" i="1"/>
  <c r="AA819" i="1"/>
  <c r="Z819" i="1"/>
  <c r="Y819" i="1"/>
  <c r="S819" i="1"/>
  <c r="AW818" i="1"/>
  <c r="AV818" i="1"/>
  <c r="AU818" i="1"/>
  <c r="AT818" i="1"/>
  <c r="AS818" i="1"/>
  <c r="AR818" i="1"/>
  <c r="AP818" i="1"/>
  <c r="AO818" i="1"/>
  <c r="AK818" i="1"/>
  <c r="AJ818" i="1"/>
  <c r="AI818" i="1"/>
  <c r="AG818" i="1"/>
  <c r="AF818" i="1"/>
  <c r="AE818" i="1"/>
  <c r="AD818" i="1"/>
  <c r="AB818" i="1"/>
  <c r="AA818" i="1"/>
  <c r="Z818" i="1"/>
  <c r="Y818" i="1"/>
  <c r="S818" i="1"/>
  <c r="AW817" i="1"/>
  <c r="AV817" i="1"/>
  <c r="AU817" i="1"/>
  <c r="AT817" i="1"/>
  <c r="AS817" i="1"/>
  <c r="AR817" i="1"/>
  <c r="AP817" i="1"/>
  <c r="AO817" i="1"/>
  <c r="AK817" i="1"/>
  <c r="AJ817" i="1"/>
  <c r="AI817" i="1"/>
  <c r="AG817" i="1"/>
  <c r="AF817" i="1"/>
  <c r="AE817" i="1"/>
  <c r="AD817" i="1"/>
  <c r="AB817" i="1"/>
  <c r="AA817" i="1"/>
  <c r="Z817" i="1"/>
  <c r="Y817" i="1"/>
  <c r="S817" i="1"/>
  <c r="AW816" i="1"/>
  <c r="AV816" i="1"/>
  <c r="AU816" i="1"/>
  <c r="AT816" i="1"/>
  <c r="AS816" i="1"/>
  <c r="AR816" i="1"/>
  <c r="AP816" i="1"/>
  <c r="AO816" i="1"/>
  <c r="AK816" i="1"/>
  <c r="AJ816" i="1"/>
  <c r="AI816" i="1"/>
  <c r="AG816" i="1"/>
  <c r="AF816" i="1"/>
  <c r="AE816" i="1"/>
  <c r="AD816" i="1"/>
  <c r="AB816" i="1"/>
  <c r="AA816" i="1"/>
  <c r="Z816" i="1"/>
  <c r="Y816" i="1"/>
  <c r="S816" i="1"/>
  <c r="AW815" i="1"/>
  <c r="AV815" i="1"/>
  <c r="AU815" i="1"/>
  <c r="AT815" i="1"/>
  <c r="AS815" i="1"/>
  <c r="AR815" i="1"/>
  <c r="AP815" i="1"/>
  <c r="AO815" i="1"/>
  <c r="AK815" i="1"/>
  <c r="AJ815" i="1"/>
  <c r="AI815" i="1"/>
  <c r="AG815" i="1"/>
  <c r="AF815" i="1"/>
  <c r="AE815" i="1"/>
  <c r="AD815" i="1"/>
  <c r="AB815" i="1"/>
  <c r="AA815" i="1"/>
  <c r="Z815" i="1"/>
  <c r="Y815" i="1"/>
  <c r="S815" i="1"/>
  <c r="AW814" i="1"/>
  <c r="AV814" i="1"/>
  <c r="AU814" i="1"/>
  <c r="AT814" i="1"/>
  <c r="AS814" i="1"/>
  <c r="AR814" i="1"/>
  <c r="AP814" i="1"/>
  <c r="AO814" i="1"/>
  <c r="AK814" i="1"/>
  <c r="AJ814" i="1"/>
  <c r="AI814" i="1"/>
  <c r="AG814" i="1"/>
  <c r="AF814" i="1"/>
  <c r="AE814" i="1"/>
  <c r="AD814" i="1"/>
  <c r="AB814" i="1"/>
  <c r="AA814" i="1"/>
  <c r="Z814" i="1"/>
  <c r="Y814" i="1"/>
  <c r="S814" i="1"/>
  <c r="AW813" i="1"/>
  <c r="AV813" i="1"/>
  <c r="AU813" i="1"/>
  <c r="AT813" i="1"/>
  <c r="AS813" i="1"/>
  <c r="AR813" i="1"/>
  <c r="AP813" i="1"/>
  <c r="AO813" i="1"/>
  <c r="AK813" i="1"/>
  <c r="AJ813" i="1"/>
  <c r="AI813" i="1"/>
  <c r="AG813" i="1"/>
  <c r="AF813" i="1"/>
  <c r="AE813" i="1"/>
  <c r="AD813" i="1"/>
  <c r="AB813" i="1"/>
  <c r="AA813" i="1"/>
  <c r="Z813" i="1"/>
  <c r="Y813" i="1"/>
  <c r="S813" i="1"/>
  <c r="AW812" i="1"/>
  <c r="AV812" i="1"/>
  <c r="AU812" i="1"/>
  <c r="AT812" i="1"/>
  <c r="AS812" i="1"/>
  <c r="AR812" i="1"/>
  <c r="AP812" i="1"/>
  <c r="AO812" i="1"/>
  <c r="AK812" i="1"/>
  <c r="AJ812" i="1"/>
  <c r="AI812" i="1"/>
  <c r="AG812" i="1"/>
  <c r="AF812" i="1"/>
  <c r="AE812" i="1"/>
  <c r="AD812" i="1"/>
  <c r="AB812" i="1"/>
  <c r="AA812" i="1"/>
  <c r="Z812" i="1"/>
  <c r="Y812" i="1"/>
  <c r="S812" i="1"/>
  <c r="AW811" i="1"/>
  <c r="AV811" i="1"/>
  <c r="AU811" i="1"/>
  <c r="AT811" i="1"/>
  <c r="AS811" i="1"/>
  <c r="AR811" i="1"/>
  <c r="AP811" i="1"/>
  <c r="AO811" i="1"/>
  <c r="AK811" i="1"/>
  <c r="AJ811" i="1"/>
  <c r="AI811" i="1"/>
  <c r="AG811" i="1"/>
  <c r="AF811" i="1"/>
  <c r="AE811" i="1"/>
  <c r="AD811" i="1"/>
  <c r="AB811" i="1"/>
  <c r="AA811" i="1"/>
  <c r="Z811" i="1"/>
  <c r="Y811" i="1"/>
  <c r="S811" i="1"/>
  <c r="AW810" i="1"/>
  <c r="AV810" i="1"/>
  <c r="AU810" i="1"/>
  <c r="AT810" i="1"/>
  <c r="AS810" i="1"/>
  <c r="AR810" i="1"/>
  <c r="AP810" i="1"/>
  <c r="AO810" i="1"/>
  <c r="AK810" i="1"/>
  <c r="AJ810" i="1"/>
  <c r="AI810" i="1"/>
  <c r="AG810" i="1"/>
  <c r="AF810" i="1"/>
  <c r="AE810" i="1"/>
  <c r="AD810" i="1"/>
  <c r="AB810" i="1"/>
  <c r="AA810" i="1"/>
  <c r="Z810" i="1"/>
  <c r="Y810" i="1"/>
  <c r="S810" i="1"/>
  <c r="AW809" i="1"/>
  <c r="AV809" i="1"/>
  <c r="AU809" i="1"/>
  <c r="AT809" i="1"/>
  <c r="AS809" i="1"/>
  <c r="AR809" i="1"/>
  <c r="AP809" i="1"/>
  <c r="AO809" i="1"/>
  <c r="AK809" i="1"/>
  <c r="AJ809" i="1"/>
  <c r="AI809" i="1"/>
  <c r="AG809" i="1"/>
  <c r="AF809" i="1"/>
  <c r="AE809" i="1"/>
  <c r="AD809" i="1"/>
  <c r="AB809" i="1"/>
  <c r="AA809" i="1"/>
  <c r="Z809" i="1"/>
  <c r="Y809" i="1"/>
  <c r="S809" i="1"/>
  <c r="AW808" i="1"/>
  <c r="AV808" i="1"/>
  <c r="AU808" i="1"/>
  <c r="AT808" i="1"/>
  <c r="AS808" i="1"/>
  <c r="AR808" i="1"/>
  <c r="AP808" i="1"/>
  <c r="AO808" i="1"/>
  <c r="AK808" i="1"/>
  <c r="AJ808" i="1"/>
  <c r="AI808" i="1"/>
  <c r="AG808" i="1"/>
  <c r="AF808" i="1"/>
  <c r="AE808" i="1"/>
  <c r="AD808" i="1"/>
  <c r="AB808" i="1"/>
  <c r="AA808" i="1"/>
  <c r="Z808" i="1"/>
  <c r="Y808" i="1"/>
  <c r="S808" i="1"/>
  <c r="AW807" i="1"/>
  <c r="AV807" i="1"/>
  <c r="AU807" i="1"/>
  <c r="AT807" i="1"/>
  <c r="AS807" i="1"/>
  <c r="AR807" i="1"/>
  <c r="AP807" i="1"/>
  <c r="AO807" i="1"/>
  <c r="AK807" i="1"/>
  <c r="AJ807" i="1"/>
  <c r="AI807" i="1"/>
  <c r="AG807" i="1"/>
  <c r="AF807" i="1"/>
  <c r="AE807" i="1"/>
  <c r="AD807" i="1"/>
  <c r="AB807" i="1"/>
  <c r="AA807" i="1"/>
  <c r="Z807" i="1"/>
  <c r="Y807" i="1"/>
  <c r="S807" i="1"/>
  <c r="AW806" i="1"/>
  <c r="AV806" i="1"/>
  <c r="AU806" i="1"/>
  <c r="AT806" i="1"/>
  <c r="AS806" i="1"/>
  <c r="AR806" i="1"/>
  <c r="AP806" i="1"/>
  <c r="AO806" i="1"/>
  <c r="AK806" i="1"/>
  <c r="AJ806" i="1"/>
  <c r="AI806" i="1"/>
  <c r="AG806" i="1"/>
  <c r="AF806" i="1"/>
  <c r="AE806" i="1"/>
  <c r="AD806" i="1"/>
  <c r="AB806" i="1"/>
  <c r="AA806" i="1"/>
  <c r="Z806" i="1"/>
  <c r="Y806" i="1"/>
  <c r="S806" i="1"/>
  <c r="AW805" i="1"/>
  <c r="AV805" i="1"/>
  <c r="AU805" i="1"/>
  <c r="AT805" i="1"/>
  <c r="AS805" i="1"/>
  <c r="AR805" i="1"/>
  <c r="AP805" i="1"/>
  <c r="AO805" i="1"/>
  <c r="AK805" i="1"/>
  <c r="AJ805" i="1"/>
  <c r="AI805" i="1"/>
  <c r="AG805" i="1"/>
  <c r="AF805" i="1"/>
  <c r="AE805" i="1"/>
  <c r="AD805" i="1"/>
  <c r="AB805" i="1"/>
  <c r="AA805" i="1"/>
  <c r="Z805" i="1"/>
  <c r="Y805" i="1"/>
  <c r="S805" i="1"/>
  <c r="AW804" i="1"/>
  <c r="AV804" i="1"/>
  <c r="AU804" i="1"/>
  <c r="AT804" i="1"/>
  <c r="AS804" i="1"/>
  <c r="AR804" i="1"/>
  <c r="AP804" i="1"/>
  <c r="AO804" i="1"/>
  <c r="AK804" i="1"/>
  <c r="AJ804" i="1"/>
  <c r="AI804" i="1"/>
  <c r="AG804" i="1"/>
  <c r="AF804" i="1"/>
  <c r="AE804" i="1"/>
  <c r="AD804" i="1"/>
  <c r="AB804" i="1"/>
  <c r="AA804" i="1"/>
  <c r="Z804" i="1"/>
  <c r="Y804" i="1"/>
  <c r="S804" i="1"/>
  <c r="AW803" i="1"/>
  <c r="AV803" i="1"/>
  <c r="AU803" i="1"/>
  <c r="AT803" i="1"/>
  <c r="AS803" i="1"/>
  <c r="AR803" i="1"/>
  <c r="AP803" i="1"/>
  <c r="AO803" i="1"/>
  <c r="AK803" i="1"/>
  <c r="AJ803" i="1"/>
  <c r="AI803" i="1"/>
  <c r="AG803" i="1"/>
  <c r="AF803" i="1"/>
  <c r="AE803" i="1"/>
  <c r="AD803" i="1"/>
  <c r="AB803" i="1"/>
  <c r="AA803" i="1"/>
  <c r="Z803" i="1"/>
  <c r="Y803" i="1"/>
  <c r="S803" i="1"/>
  <c r="AW802" i="1"/>
  <c r="AV802" i="1"/>
  <c r="AU802" i="1"/>
  <c r="AT802" i="1"/>
  <c r="AS802" i="1"/>
  <c r="AR802" i="1"/>
  <c r="AP802" i="1"/>
  <c r="AO802" i="1"/>
  <c r="AK802" i="1"/>
  <c r="AJ802" i="1"/>
  <c r="AI802" i="1"/>
  <c r="AG802" i="1"/>
  <c r="AF802" i="1"/>
  <c r="AE802" i="1"/>
  <c r="AD802" i="1"/>
  <c r="AB802" i="1"/>
  <c r="AA802" i="1"/>
  <c r="Z802" i="1"/>
  <c r="Y802" i="1"/>
  <c r="S802" i="1"/>
  <c r="AW801" i="1"/>
  <c r="AV801" i="1"/>
  <c r="AU801" i="1"/>
  <c r="AT801" i="1"/>
  <c r="AS801" i="1"/>
  <c r="AR801" i="1"/>
  <c r="AP801" i="1"/>
  <c r="AO801" i="1"/>
  <c r="AK801" i="1"/>
  <c r="AJ801" i="1"/>
  <c r="AI801" i="1"/>
  <c r="AG801" i="1"/>
  <c r="AF801" i="1"/>
  <c r="AE801" i="1"/>
  <c r="AD801" i="1"/>
  <c r="AB801" i="1"/>
  <c r="AA801" i="1"/>
  <c r="Z801" i="1"/>
  <c r="Y801" i="1"/>
  <c r="S801" i="1"/>
  <c r="AW800" i="1"/>
  <c r="AV800" i="1"/>
  <c r="AU800" i="1"/>
  <c r="AT800" i="1"/>
  <c r="AS800" i="1"/>
  <c r="AR800" i="1"/>
  <c r="AP800" i="1"/>
  <c r="AO800" i="1"/>
  <c r="AK800" i="1"/>
  <c r="AJ800" i="1"/>
  <c r="AI800" i="1"/>
  <c r="AG800" i="1"/>
  <c r="AF800" i="1"/>
  <c r="AE800" i="1"/>
  <c r="AD800" i="1"/>
  <c r="AB800" i="1"/>
  <c r="AA800" i="1"/>
  <c r="Z800" i="1"/>
  <c r="Y800" i="1"/>
  <c r="S800" i="1"/>
  <c r="AW799" i="1"/>
  <c r="AV799" i="1"/>
  <c r="AU799" i="1"/>
  <c r="AT799" i="1"/>
  <c r="AS799" i="1"/>
  <c r="AR799" i="1"/>
  <c r="AP799" i="1"/>
  <c r="AO799" i="1"/>
  <c r="AK799" i="1"/>
  <c r="AJ799" i="1"/>
  <c r="AI799" i="1"/>
  <c r="AG799" i="1"/>
  <c r="AF799" i="1"/>
  <c r="AE799" i="1"/>
  <c r="AD799" i="1"/>
  <c r="AB799" i="1"/>
  <c r="AA799" i="1"/>
  <c r="Z799" i="1"/>
  <c r="Y799" i="1"/>
  <c r="S799" i="1"/>
  <c r="AW798" i="1"/>
  <c r="AV798" i="1"/>
  <c r="AU798" i="1"/>
  <c r="AT798" i="1"/>
  <c r="AS798" i="1"/>
  <c r="AR798" i="1"/>
  <c r="AP798" i="1"/>
  <c r="AO798" i="1"/>
  <c r="AK798" i="1"/>
  <c r="AJ798" i="1"/>
  <c r="AI798" i="1"/>
  <c r="AG798" i="1"/>
  <c r="AF798" i="1"/>
  <c r="AE798" i="1"/>
  <c r="AD798" i="1"/>
  <c r="AB798" i="1"/>
  <c r="AA798" i="1"/>
  <c r="Z798" i="1"/>
  <c r="Y798" i="1"/>
  <c r="S798" i="1"/>
  <c r="AW797" i="1"/>
  <c r="AV797" i="1"/>
  <c r="AU797" i="1"/>
  <c r="AT797" i="1"/>
  <c r="AS797" i="1"/>
  <c r="AR797" i="1"/>
  <c r="AP797" i="1"/>
  <c r="AO797" i="1"/>
  <c r="AK797" i="1"/>
  <c r="AJ797" i="1"/>
  <c r="AI797" i="1"/>
  <c r="AG797" i="1"/>
  <c r="AF797" i="1"/>
  <c r="AE797" i="1"/>
  <c r="AD797" i="1"/>
  <c r="AB797" i="1"/>
  <c r="AA797" i="1"/>
  <c r="Z797" i="1"/>
  <c r="Y797" i="1"/>
  <c r="S797" i="1"/>
  <c r="AW796" i="1"/>
  <c r="AV796" i="1"/>
  <c r="AU796" i="1"/>
  <c r="AT796" i="1"/>
  <c r="AS796" i="1"/>
  <c r="AR796" i="1"/>
  <c r="AP796" i="1"/>
  <c r="AO796" i="1"/>
  <c r="AK796" i="1"/>
  <c r="AJ796" i="1"/>
  <c r="AI796" i="1"/>
  <c r="AG796" i="1"/>
  <c r="AF796" i="1"/>
  <c r="AE796" i="1"/>
  <c r="AD796" i="1"/>
  <c r="AB796" i="1"/>
  <c r="AA796" i="1"/>
  <c r="Z796" i="1"/>
  <c r="Y796" i="1"/>
  <c r="S796" i="1"/>
  <c r="AW795" i="1"/>
  <c r="AV795" i="1"/>
  <c r="AU795" i="1"/>
  <c r="AT795" i="1"/>
  <c r="AS795" i="1"/>
  <c r="AR795" i="1"/>
  <c r="AP795" i="1"/>
  <c r="AO795" i="1"/>
  <c r="AK795" i="1"/>
  <c r="AJ795" i="1"/>
  <c r="AI795" i="1"/>
  <c r="AG795" i="1"/>
  <c r="AF795" i="1"/>
  <c r="AE795" i="1"/>
  <c r="AD795" i="1"/>
  <c r="AB795" i="1"/>
  <c r="AA795" i="1"/>
  <c r="Z795" i="1"/>
  <c r="Y795" i="1"/>
  <c r="S795" i="1"/>
  <c r="AW794" i="1"/>
  <c r="AV794" i="1"/>
  <c r="AU794" i="1"/>
  <c r="AT794" i="1"/>
  <c r="AS794" i="1"/>
  <c r="AR794" i="1"/>
  <c r="AP794" i="1"/>
  <c r="AO794" i="1"/>
  <c r="AK794" i="1"/>
  <c r="AJ794" i="1"/>
  <c r="AI794" i="1"/>
  <c r="AG794" i="1"/>
  <c r="AF794" i="1"/>
  <c r="AE794" i="1"/>
  <c r="AD794" i="1"/>
  <c r="AB794" i="1"/>
  <c r="AA794" i="1"/>
  <c r="Z794" i="1"/>
  <c r="Y794" i="1"/>
  <c r="S794" i="1"/>
  <c r="AW793" i="1"/>
  <c r="AV793" i="1"/>
  <c r="AU793" i="1"/>
  <c r="AT793" i="1"/>
  <c r="AS793" i="1"/>
  <c r="AR793" i="1"/>
  <c r="AP793" i="1"/>
  <c r="AO793" i="1"/>
  <c r="AK793" i="1"/>
  <c r="AJ793" i="1"/>
  <c r="AI793" i="1"/>
  <c r="AG793" i="1"/>
  <c r="AF793" i="1"/>
  <c r="AE793" i="1"/>
  <c r="AD793" i="1"/>
  <c r="AB793" i="1"/>
  <c r="AA793" i="1"/>
  <c r="Z793" i="1"/>
  <c r="Y793" i="1"/>
  <c r="S793" i="1"/>
  <c r="AW792" i="1"/>
  <c r="AV792" i="1"/>
  <c r="AU792" i="1"/>
  <c r="AT792" i="1"/>
  <c r="AS792" i="1"/>
  <c r="AR792" i="1"/>
  <c r="AP792" i="1"/>
  <c r="AO792" i="1"/>
  <c r="AK792" i="1"/>
  <c r="AJ792" i="1"/>
  <c r="AI792" i="1"/>
  <c r="AG792" i="1"/>
  <c r="AF792" i="1"/>
  <c r="AE792" i="1"/>
  <c r="AD792" i="1"/>
  <c r="AB792" i="1"/>
  <c r="AA792" i="1"/>
  <c r="Z792" i="1"/>
  <c r="Y792" i="1"/>
  <c r="S792" i="1"/>
  <c r="AW791" i="1"/>
  <c r="AV791" i="1"/>
  <c r="AU791" i="1"/>
  <c r="AT791" i="1"/>
  <c r="AS791" i="1"/>
  <c r="AR791" i="1"/>
  <c r="AP791" i="1"/>
  <c r="AO791" i="1"/>
  <c r="AK791" i="1"/>
  <c r="AJ791" i="1"/>
  <c r="AI791" i="1"/>
  <c r="AG791" i="1"/>
  <c r="AF791" i="1"/>
  <c r="AE791" i="1"/>
  <c r="AD791" i="1"/>
  <c r="AB791" i="1"/>
  <c r="AA791" i="1"/>
  <c r="Z791" i="1"/>
  <c r="Y791" i="1"/>
  <c r="S791" i="1"/>
  <c r="AW790" i="1"/>
  <c r="AV790" i="1"/>
  <c r="AU790" i="1"/>
  <c r="AT790" i="1"/>
  <c r="AS790" i="1"/>
  <c r="AR790" i="1"/>
  <c r="AP790" i="1"/>
  <c r="AO790" i="1"/>
  <c r="AK790" i="1"/>
  <c r="AJ790" i="1"/>
  <c r="AI790" i="1"/>
  <c r="AG790" i="1"/>
  <c r="AF790" i="1"/>
  <c r="AE790" i="1"/>
  <c r="AD790" i="1"/>
  <c r="AB790" i="1"/>
  <c r="AA790" i="1"/>
  <c r="Z790" i="1"/>
  <c r="Y790" i="1"/>
  <c r="S790" i="1"/>
  <c r="AW789" i="1"/>
  <c r="AV789" i="1"/>
  <c r="AU789" i="1"/>
  <c r="AT789" i="1"/>
  <c r="AS789" i="1"/>
  <c r="AR789" i="1"/>
  <c r="AP789" i="1"/>
  <c r="AO789" i="1"/>
  <c r="AK789" i="1"/>
  <c r="AJ789" i="1"/>
  <c r="AI789" i="1"/>
  <c r="AG789" i="1"/>
  <c r="AF789" i="1"/>
  <c r="AE789" i="1"/>
  <c r="AD789" i="1"/>
  <c r="AB789" i="1"/>
  <c r="AA789" i="1"/>
  <c r="Z789" i="1"/>
  <c r="Y789" i="1"/>
  <c r="S789" i="1"/>
  <c r="AW788" i="1"/>
  <c r="AV788" i="1"/>
  <c r="AU788" i="1"/>
  <c r="AT788" i="1"/>
  <c r="AS788" i="1"/>
  <c r="AR788" i="1"/>
  <c r="AP788" i="1"/>
  <c r="AO788" i="1"/>
  <c r="AK788" i="1"/>
  <c r="AJ788" i="1"/>
  <c r="AI788" i="1"/>
  <c r="AG788" i="1"/>
  <c r="AF788" i="1"/>
  <c r="AE788" i="1"/>
  <c r="AD788" i="1"/>
  <c r="AB788" i="1"/>
  <c r="AA788" i="1"/>
  <c r="Z788" i="1"/>
  <c r="Y788" i="1"/>
  <c r="S788" i="1"/>
  <c r="AW787" i="1"/>
  <c r="AV787" i="1"/>
  <c r="AU787" i="1"/>
  <c r="AT787" i="1"/>
  <c r="AS787" i="1"/>
  <c r="AR787" i="1"/>
  <c r="AP787" i="1"/>
  <c r="AO787" i="1"/>
  <c r="AK787" i="1"/>
  <c r="AJ787" i="1"/>
  <c r="AI787" i="1"/>
  <c r="AG787" i="1"/>
  <c r="AF787" i="1"/>
  <c r="AE787" i="1"/>
  <c r="AD787" i="1"/>
  <c r="AB787" i="1"/>
  <c r="AA787" i="1"/>
  <c r="Z787" i="1"/>
  <c r="Y787" i="1"/>
  <c r="S787" i="1"/>
  <c r="AW786" i="1"/>
  <c r="AV786" i="1"/>
  <c r="AU786" i="1"/>
  <c r="AT786" i="1"/>
  <c r="AS786" i="1"/>
  <c r="AR786" i="1"/>
  <c r="AP786" i="1"/>
  <c r="AO786" i="1"/>
  <c r="AK786" i="1"/>
  <c r="AJ786" i="1"/>
  <c r="AI786" i="1"/>
  <c r="AG786" i="1"/>
  <c r="AF786" i="1"/>
  <c r="AE786" i="1"/>
  <c r="AD786" i="1"/>
  <c r="AB786" i="1"/>
  <c r="AA786" i="1"/>
  <c r="Z786" i="1"/>
  <c r="Y786" i="1"/>
  <c r="S786" i="1"/>
  <c r="AW785" i="1"/>
  <c r="AV785" i="1"/>
  <c r="AU785" i="1"/>
  <c r="AT785" i="1"/>
  <c r="AS785" i="1"/>
  <c r="AR785" i="1"/>
  <c r="AP785" i="1"/>
  <c r="AO785" i="1"/>
  <c r="AK785" i="1"/>
  <c r="AJ785" i="1"/>
  <c r="AI785" i="1"/>
  <c r="AG785" i="1"/>
  <c r="AF785" i="1"/>
  <c r="AE785" i="1"/>
  <c r="AD785" i="1"/>
  <c r="AB785" i="1"/>
  <c r="AA785" i="1"/>
  <c r="Z785" i="1"/>
  <c r="Y785" i="1"/>
  <c r="S785" i="1"/>
  <c r="AW784" i="1"/>
  <c r="AV784" i="1"/>
  <c r="AU784" i="1"/>
  <c r="AT784" i="1"/>
  <c r="AS784" i="1"/>
  <c r="AR784" i="1"/>
  <c r="AP784" i="1"/>
  <c r="AO784" i="1"/>
  <c r="AK784" i="1"/>
  <c r="AJ784" i="1"/>
  <c r="AI784" i="1"/>
  <c r="AG784" i="1"/>
  <c r="AF784" i="1"/>
  <c r="AE784" i="1"/>
  <c r="AD784" i="1"/>
  <c r="AB784" i="1"/>
  <c r="AA784" i="1"/>
  <c r="Z784" i="1"/>
  <c r="Y784" i="1"/>
  <c r="S784" i="1"/>
  <c r="AW783" i="1"/>
  <c r="AV783" i="1"/>
  <c r="AU783" i="1"/>
  <c r="AT783" i="1"/>
  <c r="AS783" i="1"/>
  <c r="AR783" i="1"/>
  <c r="AP783" i="1"/>
  <c r="AO783" i="1"/>
  <c r="AK783" i="1"/>
  <c r="AJ783" i="1"/>
  <c r="AI783" i="1"/>
  <c r="AG783" i="1"/>
  <c r="AF783" i="1"/>
  <c r="AE783" i="1"/>
  <c r="AD783" i="1"/>
  <c r="AB783" i="1"/>
  <c r="AA783" i="1"/>
  <c r="Z783" i="1"/>
  <c r="Y783" i="1"/>
  <c r="S783" i="1"/>
  <c r="AW782" i="1"/>
  <c r="AV782" i="1"/>
  <c r="AU782" i="1"/>
  <c r="AT782" i="1"/>
  <c r="AS782" i="1"/>
  <c r="AR782" i="1"/>
  <c r="AP782" i="1"/>
  <c r="AO782" i="1"/>
  <c r="AK782" i="1"/>
  <c r="AJ782" i="1"/>
  <c r="AI782" i="1"/>
  <c r="AG782" i="1"/>
  <c r="AF782" i="1"/>
  <c r="AE782" i="1"/>
  <c r="AD782" i="1"/>
  <c r="AB782" i="1"/>
  <c r="AA782" i="1"/>
  <c r="Z782" i="1"/>
  <c r="Y782" i="1"/>
  <c r="S782" i="1"/>
  <c r="AW781" i="1"/>
  <c r="AV781" i="1"/>
  <c r="AU781" i="1"/>
  <c r="AT781" i="1"/>
  <c r="AS781" i="1"/>
  <c r="AR781" i="1"/>
  <c r="AP781" i="1"/>
  <c r="AO781" i="1"/>
  <c r="AK781" i="1"/>
  <c r="AJ781" i="1"/>
  <c r="AI781" i="1"/>
  <c r="AG781" i="1"/>
  <c r="AF781" i="1"/>
  <c r="AE781" i="1"/>
  <c r="AD781" i="1"/>
  <c r="AB781" i="1"/>
  <c r="AA781" i="1"/>
  <c r="Z781" i="1"/>
  <c r="Y781" i="1"/>
  <c r="S781" i="1"/>
  <c r="AW780" i="1"/>
  <c r="AV780" i="1"/>
  <c r="AU780" i="1"/>
  <c r="AT780" i="1"/>
  <c r="AS780" i="1"/>
  <c r="AR780" i="1"/>
  <c r="AP780" i="1"/>
  <c r="AO780" i="1"/>
  <c r="AK780" i="1"/>
  <c r="AJ780" i="1"/>
  <c r="AI780" i="1"/>
  <c r="AG780" i="1"/>
  <c r="AF780" i="1"/>
  <c r="AE780" i="1"/>
  <c r="AD780" i="1"/>
  <c r="AB780" i="1"/>
  <c r="AA780" i="1"/>
  <c r="Z780" i="1"/>
  <c r="Y780" i="1"/>
  <c r="S780" i="1"/>
  <c r="AW779" i="1"/>
  <c r="AV779" i="1"/>
  <c r="AU779" i="1"/>
  <c r="AT779" i="1"/>
  <c r="AS779" i="1"/>
  <c r="AR779" i="1"/>
  <c r="AP779" i="1"/>
  <c r="AO779" i="1"/>
  <c r="AK779" i="1"/>
  <c r="AJ779" i="1"/>
  <c r="AI779" i="1"/>
  <c r="AG779" i="1"/>
  <c r="AF779" i="1"/>
  <c r="AE779" i="1"/>
  <c r="AD779" i="1"/>
  <c r="AB779" i="1"/>
  <c r="AA779" i="1"/>
  <c r="Z779" i="1"/>
  <c r="Y779" i="1"/>
  <c r="S779" i="1"/>
  <c r="AW778" i="1"/>
  <c r="AV778" i="1"/>
  <c r="AU778" i="1"/>
  <c r="AT778" i="1"/>
  <c r="AS778" i="1"/>
  <c r="AR778" i="1"/>
  <c r="AP778" i="1"/>
  <c r="AO778" i="1"/>
  <c r="AK778" i="1"/>
  <c r="AJ778" i="1"/>
  <c r="AI778" i="1"/>
  <c r="AG778" i="1"/>
  <c r="AF778" i="1"/>
  <c r="AE778" i="1"/>
  <c r="AD778" i="1"/>
  <c r="AB778" i="1"/>
  <c r="AA778" i="1"/>
  <c r="Z778" i="1"/>
  <c r="Y778" i="1"/>
  <c r="S778" i="1"/>
  <c r="AW777" i="1"/>
  <c r="AV777" i="1"/>
  <c r="AU777" i="1"/>
  <c r="AT777" i="1"/>
  <c r="AS777" i="1"/>
  <c r="AR777" i="1"/>
  <c r="AP777" i="1"/>
  <c r="AO777" i="1"/>
  <c r="AK777" i="1"/>
  <c r="AJ777" i="1"/>
  <c r="AI777" i="1"/>
  <c r="AG777" i="1"/>
  <c r="AF777" i="1"/>
  <c r="AE777" i="1"/>
  <c r="AD777" i="1"/>
  <c r="AB777" i="1"/>
  <c r="AA777" i="1"/>
  <c r="Z777" i="1"/>
  <c r="Y777" i="1"/>
  <c r="S777" i="1"/>
  <c r="AW776" i="1"/>
  <c r="AV776" i="1"/>
  <c r="AU776" i="1"/>
  <c r="AT776" i="1"/>
  <c r="AS776" i="1"/>
  <c r="AR776" i="1"/>
  <c r="AP776" i="1"/>
  <c r="AO776" i="1"/>
  <c r="AK776" i="1"/>
  <c r="AJ776" i="1"/>
  <c r="AI776" i="1"/>
  <c r="AG776" i="1"/>
  <c r="AF776" i="1"/>
  <c r="AE776" i="1"/>
  <c r="AD776" i="1"/>
  <c r="AB776" i="1"/>
  <c r="AA776" i="1"/>
  <c r="Z776" i="1"/>
  <c r="Y776" i="1"/>
  <c r="S776" i="1"/>
  <c r="AW775" i="1"/>
  <c r="AV775" i="1"/>
  <c r="AU775" i="1"/>
  <c r="AT775" i="1"/>
  <c r="AS775" i="1"/>
  <c r="AR775" i="1"/>
  <c r="AP775" i="1"/>
  <c r="AO775" i="1"/>
  <c r="AK775" i="1"/>
  <c r="AJ775" i="1"/>
  <c r="AI775" i="1"/>
  <c r="AG775" i="1"/>
  <c r="AF775" i="1"/>
  <c r="AE775" i="1"/>
  <c r="AD775" i="1"/>
  <c r="AB775" i="1"/>
  <c r="AA775" i="1"/>
  <c r="Z775" i="1"/>
  <c r="Y775" i="1"/>
  <c r="S775" i="1"/>
  <c r="AW774" i="1"/>
  <c r="AV774" i="1"/>
  <c r="AU774" i="1"/>
  <c r="AT774" i="1"/>
  <c r="AS774" i="1"/>
  <c r="AR774" i="1"/>
  <c r="AP774" i="1"/>
  <c r="AO774" i="1"/>
  <c r="AK774" i="1"/>
  <c r="AJ774" i="1"/>
  <c r="AI774" i="1"/>
  <c r="AG774" i="1"/>
  <c r="AF774" i="1"/>
  <c r="AE774" i="1"/>
  <c r="AD774" i="1"/>
  <c r="AB774" i="1"/>
  <c r="AA774" i="1"/>
  <c r="Z774" i="1"/>
  <c r="Y774" i="1"/>
  <c r="S774" i="1"/>
  <c r="AW773" i="1"/>
  <c r="AV773" i="1"/>
  <c r="AU773" i="1"/>
  <c r="AT773" i="1"/>
  <c r="AS773" i="1"/>
  <c r="AR773" i="1"/>
  <c r="AP773" i="1"/>
  <c r="AO773" i="1"/>
  <c r="AK773" i="1"/>
  <c r="AJ773" i="1"/>
  <c r="AI773" i="1"/>
  <c r="AG773" i="1"/>
  <c r="AF773" i="1"/>
  <c r="AE773" i="1"/>
  <c r="AD773" i="1"/>
  <c r="AB773" i="1"/>
  <c r="AA773" i="1"/>
  <c r="Z773" i="1"/>
  <c r="Y773" i="1"/>
  <c r="S773" i="1"/>
  <c r="AW772" i="1"/>
  <c r="AV772" i="1"/>
  <c r="AU772" i="1"/>
  <c r="AT772" i="1"/>
  <c r="AS772" i="1"/>
  <c r="AR772" i="1"/>
  <c r="AP772" i="1"/>
  <c r="AO772" i="1"/>
  <c r="AK772" i="1"/>
  <c r="AJ772" i="1"/>
  <c r="AI772" i="1"/>
  <c r="AG772" i="1"/>
  <c r="AF772" i="1"/>
  <c r="AE772" i="1"/>
  <c r="AD772" i="1"/>
  <c r="AB772" i="1"/>
  <c r="AA772" i="1"/>
  <c r="Z772" i="1"/>
  <c r="Y772" i="1"/>
  <c r="S772" i="1"/>
  <c r="AW771" i="1"/>
  <c r="AV771" i="1"/>
  <c r="AU771" i="1"/>
  <c r="AT771" i="1"/>
  <c r="AS771" i="1"/>
  <c r="AR771" i="1"/>
  <c r="AP771" i="1"/>
  <c r="AO771" i="1"/>
  <c r="AK771" i="1"/>
  <c r="AJ771" i="1"/>
  <c r="AI771" i="1"/>
  <c r="AG771" i="1"/>
  <c r="AF771" i="1"/>
  <c r="AE771" i="1"/>
  <c r="AD771" i="1"/>
  <c r="AB771" i="1"/>
  <c r="AA771" i="1"/>
  <c r="Z771" i="1"/>
  <c r="Y771" i="1"/>
  <c r="S771" i="1"/>
  <c r="AW770" i="1"/>
  <c r="AV770" i="1"/>
  <c r="AU770" i="1"/>
  <c r="AT770" i="1"/>
  <c r="AS770" i="1"/>
  <c r="AR770" i="1"/>
  <c r="AP770" i="1"/>
  <c r="AO770" i="1"/>
  <c r="AK770" i="1"/>
  <c r="AJ770" i="1"/>
  <c r="AI770" i="1"/>
  <c r="AG770" i="1"/>
  <c r="AF770" i="1"/>
  <c r="AE770" i="1"/>
  <c r="AD770" i="1"/>
  <c r="AB770" i="1"/>
  <c r="AA770" i="1"/>
  <c r="Z770" i="1"/>
  <c r="Y770" i="1"/>
  <c r="S770" i="1"/>
  <c r="AW769" i="1"/>
  <c r="AV769" i="1"/>
  <c r="AU769" i="1"/>
  <c r="AT769" i="1"/>
  <c r="AS769" i="1"/>
  <c r="AR769" i="1"/>
  <c r="AP769" i="1"/>
  <c r="AO769" i="1"/>
  <c r="AK769" i="1"/>
  <c r="AJ769" i="1"/>
  <c r="AI769" i="1"/>
  <c r="AG769" i="1"/>
  <c r="AF769" i="1"/>
  <c r="AE769" i="1"/>
  <c r="AD769" i="1"/>
  <c r="AB769" i="1"/>
  <c r="AA769" i="1"/>
  <c r="Z769" i="1"/>
  <c r="Y769" i="1"/>
  <c r="S769" i="1"/>
  <c r="AW768" i="1"/>
  <c r="AV768" i="1"/>
  <c r="AU768" i="1"/>
  <c r="AT768" i="1"/>
  <c r="AS768" i="1"/>
  <c r="AR768" i="1"/>
  <c r="AP768" i="1"/>
  <c r="AO768" i="1"/>
  <c r="AK768" i="1"/>
  <c r="AJ768" i="1"/>
  <c r="AI768" i="1"/>
  <c r="AG768" i="1"/>
  <c r="AF768" i="1"/>
  <c r="AE768" i="1"/>
  <c r="AD768" i="1"/>
  <c r="AB768" i="1"/>
  <c r="AA768" i="1"/>
  <c r="Z768" i="1"/>
  <c r="Y768" i="1"/>
  <c r="S768" i="1"/>
  <c r="AW767" i="1"/>
  <c r="AV767" i="1"/>
  <c r="AU767" i="1"/>
  <c r="AT767" i="1"/>
  <c r="AS767" i="1"/>
  <c r="AR767" i="1"/>
  <c r="AP767" i="1"/>
  <c r="AO767" i="1"/>
  <c r="AK767" i="1"/>
  <c r="AJ767" i="1"/>
  <c r="AI767" i="1"/>
  <c r="AG767" i="1"/>
  <c r="AF767" i="1"/>
  <c r="AE767" i="1"/>
  <c r="AD767" i="1"/>
  <c r="AB767" i="1"/>
  <c r="AA767" i="1"/>
  <c r="Z767" i="1"/>
  <c r="Y767" i="1"/>
  <c r="S767" i="1"/>
  <c r="AW766" i="1"/>
  <c r="AV766" i="1"/>
  <c r="AU766" i="1"/>
  <c r="AT766" i="1"/>
  <c r="AS766" i="1"/>
  <c r="AR766" i="1"/>
  <c r="AP766" i="1"/>
  <c r="AO766" i="1"/>
  <c r="AK766" i="1"/>
  <c r="AJ766" i="1"/>
  <c r="AI766" i="1"/>
  <c r="AG766" i="1"/>
  <c r="AF766" i="1"/>
  <c r="AE766" i="1"/>
  <c r="AD766" i="1"/>
  <c r="AB766" i="1"/>
  <c r="AA766" i="1"/>
  <c r="Z766" i="1"/>
  <c r="Y766" i="1"/>
  <c r="S766" i="1"/>
  <c r="AW765" i="1"/>
  <c r="AV765" i="1"/>
  <c r="AU765" i="1"/>
  <c r="AT765" i="1"/>
  <c r="AS765" i="1"/>
  <c r="AR765" i="1"/>
  <c r="AP765" i="1"/>
  <c r="AO765" i="1"/>
  <c r="AK765" i="1"/>
  <c r="AJ765" i="1"/>
  <c r="AI765" i="1"/>
  <c r="AG765" i="1"/>
  <c r="AF765" i="1"/>
  <c r="AE765" i="1"/>
  <c r="AD765" i="1"/>
  <c r="AB765" i="1"/>
  <c r="AA765" i="1"/>
  <c r="Z765" i="1"/>
  <c r="Y765" i="1"/>
  <c r="S765" i="1"/>
  <c r="AW764" i="1"/>
  <c r="AV764" i="1"/>
  <c r="AU764" i="1"/>
  <c r="AT764" i="1"/>
  <c r="AS764" i="1"/>
  <c r="AR764" i="1"/>
  <c r="AP764" i="1"/>
  <c r="AO764" i="1"/>
  <c r="AK764" i="1"/>
  <c r="AJ764" i="1"/>
  <c r="AI764" i="1"/>
  <c r="AG764" i="1"/>
  <c r="AF764" i="1"/>
  <c r="AE764" i="1"/>
  <c r="AD764" i="1"/>
  <c r="AB764" i="1"/>
  <c r="AA764" i="1"/>
  <c r="Z764" i="1"/>
  <c r="Y764" i="1"/>
  <c r="S764" i="1"/>
  <c r="AW763" i="1"/>
  <c r="AV763" i="1"/>
  <c r="AU763" i="1"/>
  <c r="AT763" i="1"/>
  <c r="AS763" i="1"/>
  <c r="AR763" i="1"/>
  <c r="AP763" i="1"/>
  <c r="AO763" i="1"/>
  <c r="AK763" i="1"/>
  <c r="AJ763" i="1"/>
  <c r="AI763" i="1"/>
  <c r="AG763" i="1"/>
  <c r="AF763" i="1"/>
  <c r="AE763" i="1"/>
  <c r="AD763" i="1"/>
  <c r="AB763" i="1"/>
  <c r="AA763" i="1"/>
  <c r="Z763" i="1"/>
  <c r="Y763" i="1"/>
  <c r="S763" i="1"/>
  <c r="AW762" i="1"/>
  <c r="AV762" i="1"/>
  <c r="AU762" i="1"/>
  <c r="AT762" i="1"/>
  <c r="AS762" i="1"/>
  <c r="AR762" i="1"/>
  <c r="AP762" i="1"/>
  <c r="AO762" i="1"/>
  <c r="AK762" i="1"/>
  <c r="AJ762" i="1"/>
  <c r="AI762" i="1"/>
  <c r="AG762" i="1"/>
  <c r="AF762" i="1"/>
  <c r="AE762" i="1"/>
  <c r="AD762" i="1"/>
  <c r="AB762" i="1"/>
  <c r="AA762" i="1"/>
  <c r="Z762" i="1"/>
  <c r="Y762" i="1"/>
  <c r="S762" i="1"/>
  <c r="AW761" i="1"/>
  <c r="AV761" i="1"/>
  <c r="AU761" i="1"/>
  <c r="AT761" i="1"/>
  <c r="AS761" i="1"/>
  <c r="AR761" i="1"/>
  <c r="AP761" i="1"/>
  <c r="AO761" i="1"/>
  <c r="AK761" i="1"/>
  <c r="AJ761" i="1"/>
  <c r="AI761" i="1"/>
  <c r="AG761" i="1"/>
  <c r="AF761" i="1"/>
  <c r="AE761" i="1"/>
  <c r="AD761" i="1"/>
  <c r="AB761" i="1"/>
  <c r="AA761" i="1"/>
  <c r="Z761" i="1"/>
  <c r="Y761" i="1"/>
  <c r="S761" i="1"/>
  <c r="AW760" i="1"/>
  <c r="AV760" i="1"/>
  <c r="AU760" i="1"/>
  <c r="AT760" i="1"/>
  <c r="AS760" i="1"/>
  <c r="AR760" i="1"/>
  <c r="AP760" i="1"/>
  <c r="AO760" i="1"/>
  <c r="AK760" i="1"/>
  <c r="AJ760" i="1"/>
  <c r="AI760" i="1"/>
  <c r="AG760" i="1"/>
  <c r="AF760" i="1"/>
  <c r="AE760" i="1"/>
  <c r="AD760" i="1"/>
  <c r="AB760" i="1"/>
  <c r="AA760" i="1"/>
  <c r="Z760" i="1"/>
  <c r="Y760" i="1"/>
  <c r="S760" i="1"/>
  <c r="AW759" i="1"/>
  <c r="AV759" i="1"/>
  <c r="AU759" i="1"/>
  <c r="AT759" i="1"/>
  <c r="AS759" i="1"/>
  <c r="AR759" i="1"/>
  <c r="AP759" i="1"/>
  <c r="AO759" i="1"/>
  <c r="AK759" i="1"/>
  <c r="AJ759" i="1"/>
  <c r="AI759" i="1"/>
  <c r="AG759" i="1"/>
  <c r="AF759" i="1"/>
  <c r="AE759" i="1"/>
  <c r="AD759" i="1"/>
  <c r="AB759" i="1"/>
  <c r="AA759" i="1"/>
  <c r="Z759" i="1"/>
  <c r="Y759" i="1"/>
  <c r="S759" i="1"/>
  <c r="AW758" i="1"/>
  <c r="AV758" i="1"/>
  <c r="AU758" i="1"/>
  <c r="AT758" i="1"/>
  <c r="AS758" i="1"/>
  <c r="AR758" i="1"/>
  <c r="AP758" i="1"/>
  <c r="AO758" i="1"/>
  <c r="AK758" i="1"/>
  <c r="AJ758" i="1"/>
  <c r="AI758" i="1"/>
  <c r="AG758" i="1"/>
  <c r="AF758" i="1"/>
  <c r="AE758" i="1"/>
  <c r="AD758" i="1"/>
  <c r="AB758" i="1"/>
  <c r="AA758" i="1"/>
  <c r="Z758" i="1"/>
  <c r="Y758" i="1"/>
  <c r="S758" i="1"/>
  <c r="AW757" i="1"/>
  <c r="AV757" i="1"/>
  <c r="AU757" i="1"/>
  <c r="AT757" i="1"/>
  <c r="AS757" i="1"/>
  <c r="AR757" i="1"/>
  <c r="AP757" i="1"/>
  <c r="AO757" i="1"/>
  <c r="AK757" i="1"/>
  <c r="AJ757" i="1"/>
  <c r="AI757" i="1"/>
  <c r="AG757" i="1"/>
  <c r="AF757" i="1"/>
  <c r="AE757" i="1"/>
  <c r="AD757" i="1"/>
  <c r="AB757" i="1"/>
  <c r="AA757" i="1"/>
  <c r="Z757" i="1"/>
  <c r="Y757" i="1"/>
  <c r="S757" i="1"/>
  <c r="AW756" i="1"/>
  <c r="AV756" i="1"/>
  <c r="AU756" i="1"/>
  <c r="AT756" i="1"/>
  <c r="AS756" i="1"/>
  <c r="AR756" i="1"/>
  <c r="AP756" i="1"/>
  <c r="AO756" i="1"/>
  <c r="AK756" i="1"/>
  <c r="AJ756" i="1"/>
  <c r="AI756" i="1"/>
  <c r="AG756" i="1"/>
  <c r="AF756" i="1"/>
  <c r="AE756" i="1"/>
  <c r="AD756" i="1"/>
  <c r="AB756" i="1"/>
  <c r="AA756" i="1"/>
  <c r="Z756" i="1"/>
  <c r="Y756" i="1"/>
  <c r="S756" i="1"/>
  <c r="AW755" i="1"/>
  <c r="AV755" i="1"/>
  <c r="AU755" i="1"/>
  <c r="AT755" i="1"/>
  <c r="AS755" i="1"/>
  <c r="AR755" i="1"/>
  <c r="AP755" i="1"/>
  <c r="AO755" i="1"/>
  <c r="AK755" i="1"/>
  <c r="AJ755" i="1"/>
  <c r="AI755" i="1"/>
  <c r="AG755" i="1"/>
  <c r="AF755" i="1"/>
  <c r="AE755" i="1"/>
  <c r="AD755" i="1"/>
  <c r="AB755" i="1"/>
  <c r="AA755" i="1"/>
  <c r="Z755" i="1"/>
  <c r="Y755" i="1"/>
  <c r="S755" i="1"/>
  <c r="AW754" i="1"/>
  <c r="AV754" i="1"/>
  <c r="AU754" i="1"/>
  <c r="AT754" i="1"/>
  <c r="AS754" i="1"/>
  <c r="AR754" i="1"/>
  <c r="AP754" i="1"/>
  <c r="AO754" i="1"/>
  <c r="AK754" i="1"/>
  <c r="AJ754" i="1"/>
  <c r="AI754" i="1"/>
  <c r="AG754" i="1"/>
  <c r="AF754" i="1"/>
  <c r="AE754" i="1"/>
  <c r="AD754" i="1"/>
  <c r="AB754" i="1"/>
  <c r="AA754" i="1"/>
  <c r="Z754" i="1"/>
  <c r="Y754" i="1"/>
  <c r="S754" i="1"/>
  <c r="AW753" i="1"/>
  <c r="AV753" i="1"/>
  <c r="AU753" i="1"/>
  <c r="AT753" i="1"/>
  <c r="AS753" i="1"/>
  <c r="AR753" i="1"/>
  <c r="AP753" i="1"/>
  <c r="AO753" i="1"/>
  <c r="AK753" i="1"/>
  <c r="AJ753" i="1"/>
  <c r="AI753" i="1"/>
  <c r="AG753" i="1"/>
  <c r="AF753" i="1"/>
  <c r="AE753" i="1"/>
  <c r="AD753" i="1"/>
  <c r="AB753" i="1"/>
  <c r="AA753" i="1"/>
  <c r="Z753" i="1"/>
  <c r="Y753" i="1"/>
  <c r="S753" i="1"/>
  <c r="AW752" i="1"/>
  <c r="AV752" i="1"/>
  <c r="AU752" i="1"/>
  <c r="AT752" i="1"/>
  <c r="AS752" i="1"/>
  <c r="AR752" i="1"/>
  <c r="AP752" i="1"/>
  <c r="AO752" i="1"/>
  <c r="AK752" i="1"/>
  <c r="AJ752" i="1"/>
  <c r="AI752" i="1"/>
  <c r="AG752" i="1"/>
  <c r="AF752" i="1"/>
  <c r="AE752" i="1"/>
  <c r="AD752" i="1"/>
  <c r="AB752" i="1"/>
  <c r="AA752" i="1"/>
  <c r="Z752" i="1"/>
  <c r="Y752" i="1"/>
  <c r="S752" i="1"/>
  <c r="AW751" i="1"/>
  <c r="AV751" i="1"/>
  <c r="AU751" i="1"/>
  <c r="AT751" i="1"/>
  <c r="AS751" i="1"/>
  <c r="AR751" i="1"/>
  <c r="AP751" i="1"/>
  <c r="AO751" i="1"/>
  <c r="AK751" i="1"/>
  <c r="AJ751" i="1"/>
  <c r="AI751" i="1"/>
  <c r="AG751" i="1"/>
  <c r="AF751" i="1"/>
  <c r="AE751" i="1"/>
  <c r="AD751" i="1"/>
  <c r="AB751" i="1"/>
  <c r="AA751" i="1"/>
  <c r="Z751" i="1"/>
  <c r="Y751" i="1"/>
  <c r="S751" i="1"/>
  <c r="AW750" i="1"/>
  <c r="AV750" i="1"/>
  <c r="AU750" i="1"/>
  <c r="AT750" i="1"/>
  <c r="AS750" i="1"/>
  <c r="AR750" i="1"/>
  <c r="AP750" i="1"/>
  <c r="AO750" i="1"/>
  <c r="AK750" i="1"/>
  <c r="AJ750" i="1"/>
  <c r="AI750" i="1"/>
  <c r="AG750" i="1"/>
  <c r="AF750" i="1"/>
  <c r="AE750" i="1"/>
  <c r="AD750" i="1"/>
  <c r="AB750" i="1"/>
  <c r="AA750" i="1"/>
  <c r="Z750" i="1"/>
  <c r="Y750" i="1"/>
  <c r="S750" i="1"/>
  <c r="AW749" i="1"/>
  <c r="AV749" i="1"/>
  <c r="AU749" i="1"/>
  <c r="AT749" i="1"/>
  <c r="AS749" i="1"/>
  <c r="AR749" i="1"/>
  <c r="AP749" i="1"/>
  <c r="AO749" i="1"/>
  <c r="AK749" i="1"/>
  <c r="AJ749" i="1"/>
  <c r="AI749" i="1"/>
  <c r="AG749" i="1"/>
  <c r="AF749" i="1"/>
  <c r="AE749" i="1"/>
  <c r="AD749" i="1"/>
  <c r="AB749" i="1"/>
  <c r="AA749" i="1"/>
  <c r="Z749" i="1"/>
  <c r="Y749" i="1"/>
  <c r="S749" i="1"/>
  <c r="AW748" i="1"/>
  <c r="AV748" i="1"/>
  <c r="AU748" i="1"/>
  <c r="AT748" i="1"/>
  <c r="AS748" i="1"/>
  <c r="AR748" i="1"/>
  <c r="AP748" i="1"/>
  <c r="AO748" i="1"/>
  <c r="AK748" i="1"/>
  <c r="AJ748" i="1"/>
  <c r="AI748" i="1"/>
  <c r="AG748" i="1"/>
  <c r="AF748" i="1"/>
  <c r="AE748" i="1"/>
  <c r="AD748" i="1"/>
  <c r="AB748" i="1"/>
  <c r="AA748" i="1"/>
  <c r="Z748" i="1"/>
  <c r="Y748" i="1"/>
  <c r="S748" i="1"/>
  <c r="AW747" i="1"/>
  <c r="AV747" i="1"/>
  <c r="AU747" i="1"/>
  <c r="AT747" i="1"/>
  <c r="AS747" i="1"/>
  <c r="AR747" i="1"/>
  <c r="AP747" i="1"/>
  <c r="AO747" i="1"/>
  <c r="AK747" i="1"/>
  <c r="AJ747" i="1"/>
  <c r="AI747" i="1"/>
  <c r="AG747" i="1"/>
  <c r="AF747" i="1"/>
  <c r="AE747" i="1"/>
  <c r="AD747" i="1"/>
  <c r="AB747" i="1"/>
  <c r="AA747" i="1"/>
  <c r="Z747" i="1"/>
  <c r="Y747" i="1"/>
  <c r="S747" i="1"/>
  <c r="AW746" i="1"/>
  <c r="AV746" i="1"/>
  <c r="AU746" i="1"/>
  <c r="AT746" i="1"/>
  <c r="AS746" i="1"/>
  <c r="AR746" i="1"/>
  <c r="AP746" i="1"/>
  <c r="AO746" i="1"/>
  <c r="AK746" i="1"/>
  <c r="AJ746" i="1"/>
  <c r="AI746" i="1"/>
  <c r="AG746" i="1"/>
  <c r="AF746" i="1"/>
  <c r="AE746" i="1"/>
  <c r="AD746" i="1"/>
  <c r="AB746" i="1"/>
  <c r="AA746" i="1"/>
  <c r="Z746" i="1"/>
  <c r="Y746" i="1"/>
  <c r="S746" i="1"/>
  <c r="AW745" i="1"/>
  <c r="AV745" i="1"/>
  <c r="AU745" i="1"/>
  <c r="AT745" i="1"/>
  <c r="AS745" i="1"/>
  <c r="AR745" i="1"/>
  <c r="AP745" i="1"/>
  <c r="AO745" i="1"/>
  <c r="AK745" i="1"/>
  <c r="AJ745" i="1"/>
  <c r="AI745" i="1"/>
  <c r="AG745" i="1"/>
  <c r="AF745" i="1"/>
  <c r="AE745" i="1"/>
  <c r="AD745" i="1"/>
  <c r="AB745" i="1"/>
  <c r="AA745" i="1"/>
  <c r="Z745" i="1"/>
  <c r="Y745" i="1"/>
  <c r="S745" i="1"/>
  <c r="AW744" i="1"/>
  <c r="AV744" i="1"/>
  <c r="AU744" i="1"/>
  <c r="AT744" i="1"/>
  <c r="AS744" i="1"/>
  <c r="AR744" i="1"/>
  <c r="AP744" i="1"/>
  <c r="AO744" i="1"/>
  <c r="AK744" i="1"/>
  <c r="AJ744" i="1"/>
  <c r="AI744" i="1"/>
  <c r="AG744" i="1"/>
  <c r="AF744" i="1"/>
  <c r="AE744" i="1"/>
  <c r="AD744" i="1"/>
  <c r="AB744" i="1"/>
  <c r="AA744" i="1"/>
  <c r="Z744" i="1"/>
  <c r="Y744" i="1"/>
  <c r="S744" i="1"/>
  <c r="AW743" i="1"/>
  <c r="AV743" i="1"/>
  <c r="AU743" i="1"/>
  <c r="AT743" i="1"/>
  <c r="AS743" i="1"/>
  <c r="AR743" i="1"/>
  <c r="AP743" i="1"/>
  <c r="AO743" i="1"/>
  <c r="AK743" i="1"/>
  <c r="AJ743" i="1"/>
  <c r="AI743" i="1"/>
  <c r="AG743" i="1"/>
  <c r="AF743" i="1"/>
  <c r="AE743" i="1"/>
  <c r="AD743" i="1"/>
  <c r="AB743" i="1"/>
  <c r="AA743" i="1"/>
  <c r="Z743" i="1"/>
  <c r="Y743" i="1"/>
  <c r="S743" i="1"/>
  <c r="AW742" i="1"/>
  <c r="AV742" i="1"/>
  <c r="AU742" i="1"/>
  <c r="AT742" i="1"/>
  <c r="AS742" i="1"/>
  <c r="AR742" i="1"/>
  <c r="AP742" i="1"/>
  <c r="AO742" i="1"/>
  <c r="AK742" i="1"/>
  <c r="AJ742" i="1"/>
  <c r="AI742" i="1"/>
  <c r="AG742" i="1"/>
  <c r="AF742" i="1"/>
  <c r="AE742" i="1"/>
  <c r="AD742" i="1"/>
  <c r="AB742" i="1"/>
  <c r="AA742" i="1"/>
  <c r="Z742" i="1"/>
  <c r="Y742" i="1"/>
  <c r="S742" i="1"/>
  <c r="AW741" i="1"/>
  <c r="AV741" i="1"/>
  <c r="AU741" i="1"/>
  <c r="AT741" i="1"/>
  <c r="AS741" i="1"/>
  <c r="AR741" i="1"/>
  <c r="AP741" i="1"/>
  <c r="AO741" i="1"/>
  <c r="AK741" i="1"/>
  <c r="AJ741" i="1"/>
  <c r="AI741" i="1"/>
  <c r="AG741" i="1"/>
  <c r="AF741" i="1"/>
  <c r="AE741" i="1"/>
  <c r="AD741" i="1"/>
  <c r="AB741" i="1"/>
  <c r="AA741" i="1"/>
  <c r="Z741" i="1"/>
  <c r="Y741" i="1"/>
  <c r="S741" i="1"/>
  <c r="AW740" i="1"/>
  <c r="AV740" i="1"/>
  <c r="AU740" i="1"/>
  <c r="AT740" i="1"/>
  <c r="AS740" i="1"/>
  <c r="AR740" i="1"/>
  <c r="AP740" i="1"/>
  <c r="AO740" i="1"/>
  <c r="AK740" i="1"/>
  <c r="AJ740" i="1"/>
  <c r="AI740" i="1"/>
  <c r="AG740" i="1"/>
  <c r="AF740" i="1"/>
  <c r="AE740" i="1"/>
  <c r="AD740" i="1"/>
  <c r="AB740" i="1"/>
  <c r="AA740" i="1"/>
  <c r="Z740" i="1"/>
  <c r="Y740" i="1"/>
  <c r="S740" i="1"/>
  <c r="AW739" i="1"/>
  <c r="AV739" i="1"/>
  <c r="AU739" i="1"/>
  <c r="AT739" i="1"/>
  <c r="AS739" i="1"/>
  <c r="AR739" i="1"/>
  <c r="AP739" i="1"/>
  <c r="AO739" i="1"/>
  <c r="AK739" i="1"/>
  <c r="AJ739" i="1"/>
  <c r="AI739" i="1"/>
  <c r="AG739" i="1"/>
  <c r="AF739" i="1"/>
  <c r="AE739" i="1"/>
  <c r="AD739" i="1"/>
  <c r="AB739" i="1"/>
  <c r="AA739" i="1"/>
  <c r="Z739" i="1"/>
  <c r="Y739" i="1"/>
  <c r="S739" i="1"/>
  <c r="AW738" i="1"/>
  <c r="AV738" i="1"/>
  <c r="AU738" i="1"/>
  <c r="AT738" i="1"/>
  <c r="AS738" i="1"/>
  <c r="AR738" i="1"/>
  <c r="AP738" i="1"/>
  <c r="AO738" i="1"/>
  <c r="AK738" i="1"/>
  <c r="AJ738" i="1"/>
  <c r="AI738" i="1"/>
  <c r="AG738" i="1"/>
  <c r="AF738" i="1"/>
  <c r="AE738" i="1"/>
  <c r="AD738" i="1"/>
  <c r="AB738" i="1"/>
  <c r="AA738" i="1"/>
  <c r="Z738" i="1"/>
  <c r="Y738" i="1"/>
  <c r="S738" i="1"/>
  <c r="AW737" i="1"/>
  <c r="AV737" i="1"/>
  <c r="AU737" i="1"/>
  <c r="AT737" i="1"/>
  <c r="AS737" i="1"/>
  <c r="AR737" i="1"/>
  <c r="AP737" i="1"/>
  <c r="AO737" i="1"/>
  <c r="AK737" i="1"/>
  <c r="AJ737" i="1"/>
  <c r="AI737" i="1"/>
  <c r="AG737" i="1"/>
  <c r="AF737" i="1"/>
  <c r="AE737" i="1"/>
  <c r="AD737" i="1"/>
  <c r="AB737" i="1"/>
  <c r="AA737" i="1"/>
  <c r="Z737" i="1"/>
  <c r="Y737" i="1"/>
  <c r="S737" i="1"/>
  <c r="AW736" i="1"/>
  <c r="AV736" i="1"/>
  <c r="AU736" i="1"/>
  <c r="AT736" i="1"/>
  <c r="AS736" i="1"/>
  <c r="AR736" i="1"/>
  <c r="AP736" i="1"/>
  <c r="AO736" i="1"/>
  <c r="AK736" i="1"/>
  <c r="AJ736" i="1"/>
  <c r="AI736" i="1"/>
  <c r="AG736" i="1"/>
  <c r="AF736" i="1"/>
  <c r="AE736" i="1"/>
  <c r="AD736" i="1"/>
  <c r="AB736" i="1"/>
  <c r="AA736" i="1"/>
  <c r="Z736" i="1"/>
  <c r="Y736" i="1"/>
  <c r="S736" i="1"/>
  <c r="AW735" i="1"/>
  <c r="AV735" i="1"/>
  <c r="AU735" i="1"/>
  <c r="AT735" i="1"/>
  <c r="AS735" i="1"/>
  <c r="AR735" i="1"/>
  <c r="AP735" i="1"/>
  <c r="AO735" i="1"/>
  <c r="AK735" i="1"/>
  <c r="AJ735" i="1"/>
  <c r="AI735" i="1"/>
  <c r="AG735" i="1"/>
  <c r="AF735" i="1"/>
  <c r="AE735" i="1"/>
  <c r="AD735" i="1"/>
  <c r="AB735" i="1"/>
  <c r="AA735" i="1"/>
  <c r="Z735" i="1"/>
  <c r="Y735" i="1"/>
  <c r="S735" i="1"/>
  <c r="AW734" i="1"/>
  <c r="AV734" i="1"/>
  <c r="AU734" i="1"/>
  <c r="AT734" i="1"/>
  <c r="AS734" i="1"/>
  <c r="AR734" i="1"/>
  <c r="AP734" i="1"/>
  <c r="AO734" i="1"/>
  <c r="AK734" i="1"/>
  <c r="AJ734" i="1"/>
  <c r="AI734" i="1"/>
  <c r="AG734" i="1"/>
  <c r="AF734" i="1"/>
  <c r="AE734" i="1"/>
  <c r="AD734" i="1"/>
  <c r="AB734" i="1"/>
  <c r="AA734" i="1"/>
  <c r="Z734" i="1"/>
  <c r="Y734" i="1"/>
  <c r="S734" i="1"/>
  <c r="AW733" i="1"/>
  <c r="AV733" i="1"/>
  <c r="AU733" i="1"/>
  <c r="AT733" i="1"/>
  <c r="AS733" i="1"/>
  <c r="AR733" i="1"/>
  <c r="AP733" i="1"/>
  <c r="AO733" i="1"/>
  <c r="AK733" i="1"/>
  <c r="AJ733" i="1"/>
  <c r="AI733" i="1"/>
  <c r="AG733" i="1"/>
  <c r="AF733" i="1"/>
  <c r="AE733" i="1"/>
  <c r="AD733" i="1"/>
  <c r="AB733" i="1"/>
  <c r="AA733" i="1"/>
  <c r="Z733" i="1"/>
  <c r="Y733" i="1"/>
  <c r="S733" i="1"/>
  <c r="AW732" i="1"/>
  <c r="AV732" i="1"/>
  <c r="AU732" i="1"/>
  <c r="AT732" i="1"/>
  <c r="AS732" i="1"/>
  <c r="AR732" i="1"/>
  <c r="AP732" i="1"/>
  <c r="AO732" i="1"/>
  <c r="AK732" i="1"/>
  <c r="AJ732" i="1"/>
  <c r="AI732" i="1"/>
  <c r="AG732" i="1"/>
  <c r="AF732" i="1"/>
  <c r="AE732" i="1"/>
  <c r="AD732" i="1"/>
  <c r="AB732" i="1"/>
  <c r="AA732" i="1"/>
  <c r="Z732" i="1"/>
  <c r="Y732" i="1"/>
  <c r="S732" i="1"/>
  <c r="AW731" i="1"/>
  <c r="AV731" i="1"/>
  <c r="AU731" i="1"/>
  <c r="AT731" i="1"/>
  <c r="AS731" i="1"/>
  <c r="AR731" i="1"/>
  <c r="AP731" i="1"/>
  <c r="AO731" i="1"/>
  <c r="AK731" i="1"/>
  <c r="AJ731" i="1"/>
  <c r="AI731" i="1"/>
  <c r="AG731" i="1"/>
  <c r="AF731" i="1"/>
  <c r="AE731" i="1"/>
  <c r="AD731" i="1"/>
  <c r="AB731" i="1"/>
  <c r="AA731" i="1"/>
  <c r="Z731" i="1"/>
  <c r="Y731" i="1"/>
  <c r="S731" i="1"/>
  <c r="AW730" i="1"/>
  <c r="AV730" i="1"/>
  <c r="AU730" i="1"/>
  <c r="AT730" i="1"/>
  <c r="AS730" i="1"/>
  <c r="AR730" i="1"/>
  <c r="AP730" i="1"/>
  <c r="AO730" i="1"/>
  <c r="AK730" i="1"/>
  <c r="AJ730" i="1"/>
  <c r="AI730" i="1"/>
  <c r="AG730" i="1"/>
  <c r="AF730" i="1"/>
  <c r="AE730" i="1"/>
  <c r="AD730" i="1"/>
  <c r="AB730" i="1"/>
  <c r="AA730" i="1"/>
  <c r="Z730" i="1"/>
  <c r="Y730" i="1"/>
  <c r="S730" i="1"/>
  <c r="AW729" i="1"/>
  <c r="AV729" i="1"/>
  <c r="AU729" i="1"/>
  <c r="AT729" i="1"/>
  <c r="AS729" i="1"/>
  <c r="AR729" i="1"/>
  <c r="AP729" i="1"/>
  <c r="AO729" i="1"/>
  <c r="AK729" i="1"/>
  <c r="AJ729" i="1"/>
  <c r="AI729" i="1"/>
  <c r="AG729" i="1"/>
  <c r="AF729" i="1"/>
  <c r="AE729" i="1"/>
  <c r="AD729" i="1"/>
  <c r="AB729" i="1"/>
  <c r="AA729" i="1"/>
  <c r="Z729" i="1"/>
  <c r="Y729" i="1"/>
  <c r="S729" i="1"/>
  <c r="AW728" i="1"/>
  <c r="AV728" i="1"/>
  <c r="AU728" i="1"/>
  <c r="AT728" i="1"/>
  <c r="AS728" i="1"/>
  <c r="AR728" i="1"/>
  <c r="AP728" i="1"/>
  <c r="AO728" i="1"/>
  <c r="AK728" i="1"/>
  <c r="AJ728" i="1"/>
  <c r="AI728" i="1"/>
  <c r="AG728" i="1"/>
  <c r="AF728" i="1"/>
  <c r="AE728" i="1"/>
  <c r="AD728" i="1"/>
  <c r="AB728" i="1"/>
  <c r="AA728" i="1"/>
  <c r="Z728" i="1"/>
  <c r="Y728" i="1"/>
  <c r="S728" i="1"/>
  <c r="AW727" i="1"/>
  <c r="AV727" i="1"/>
  <c r="AU727" i="1"/>
  <c r="AT727" i="1"/>
  <c r="AS727" i="1"/>
  <c r="AR727" i="1"/>
  <c r="AP727" i="1"/>
  <c r="AO727" i="1"/>
  <c r="AK727" i="1"/>
  <c r="AJ727" i="1"/>
  <c r="AI727" i="1"/>
  <c r="AG727" i="1"/>
  <c r="AF727" i="1"/>
  <c r="AE727" i="1"/>
  <c r="AD727" i="1"/>
  <c r="AB727" i="1"/>
  <c r="AA727" i="1"/>
  <c r="Z727" i="1"/>
  <c r="Y727" i="1"/>
  <c r="S727" i="1"/>
  <c r="AW726" i="1"/>
  <c r="AV726" i="1"/>
  <c r="AU726" i="1"/>
  <c r="AT726" i="1"/>
  <c r="AS726" i="1"/>
  <c r="AR726" i="1"/>
  <c r="AP726" i="1"/>
  <c r="AO726" i="1"/>
  <c r="AK726" i="1"/>
  <c r="AJ726" i="1"/>
  <c r="AI726" i="1"/>
  <c r="AG726" i="1"/>
  <c r="AF726" i="1"/>
  <c r="AE726" i="1"/>
  <c r="AD726" i="1"/>
  <c r="AB726" i="1"/>
  <c r="AA726" i="1"/>
  <c r="Z726" i="1"/>
  <c r="Y726" i="1"/>
  <c r="S726" i="1"/>
  <c r="AW725" i="1"/>
  <c r="AV725" i="1"/>
  <c r="AU725" i="1"/>
  <c r="AT725" i="1"/>
  <c r="AS725" i="1"/>
  <c r="AR725" i="1"/>
  <c r="AP725" i="1"/>
  <c r="AO725" i="1"/>
  <c r="AK725" i="1"/>
  <c r="AJ725" i="1"/>
  <c r="AI725" i="1"/>
  <c r="AG725" i="1"/>
  <c r="AF725" i="1"/>
  <c r="AE725" i="1"/>
  <c r="AD725" i="1"/>
  <c r="AB725" i="1"/>
  <c r="AA725" i="1"/>
  <c r="Z725" i="1"/>
  <c r="Y725" i="1"/>
  <c r="S725" i="1"/>
  <c r="AW724" i="1"/>
  <c r="AV724" i="1"/>
  <c r="AU724" i="1"/>
  <c r="AT724" i="1"/>
  <c r="AS724" i="1"/>
  <c r="AR724" i="1"/>
  <c r="AP724" i="1"/>
  <c r="AO724" i="1"/>
  <c r="AK724" i="1"/>
  <c r="AJ724" i="1"/>
  <c r="AI724" i="1"/>
  <c r="AG724" i="1"/>
  <c r="AF724" i="1"/>
  <c r="AE724" i="1"/>
  <c r="AD724" i="1"/>
  <c r="AB724" i="1"/>
  <c r="AA724" i="1"/>
  <c r="Z724" i="1"/>
  <c r="Y724" i="1"/>
  <c r="S724" i="1"/>
  <c r="AW723" i="1"/>
  <c r="AV723" i="1"/>
  <c r="AU723" i="1"/>
  <c r="AT723" i="1"/>
  <c r="AS723" i="1"/>
  <c r="AR723" i="1"/>
  <c r="AP723" i="1"/>
  <c r="AO723" i="1"/>
  <c r="AK723" i="1"/>
  <c r="AJ723" i="1"/>
  <c r="AI723" i="1"/>
  <c r="AG723" i="1"/>
  <c r="AF723" i="1"/>
  <c r="AE723" i="1"/>
  <c r="AD723" i="1"/>
  <c r="AB723" i="1"/>
  <c r="AA723" i="1"/>
  <c r="Z723" i="1"/>
  <c r="Y723" i="1"/>
  <c r="S723" i="1"/>
  <c r="AW722" i="1"/>
  <c r="AV722" i="1"/>
  <c r="AU722" i="1"/>
  <c r="AT722" i="1"/>
  <c r="AS722" i="1"/>
  <c r="AR722" i="1"/>
  <c r="AP722" i="1"/>
  <c r="AO722" i="1"/>
  <c r="AK722" i="1"/>
  <c r="AJ722" i="1"/>
  <c r="AI722" i="1"/>
  <c r="AG722" i="1"/>
  <c r="AF722" i="1"/>
  <c r="AE722" i="1"/>
  <c r="AD722" i="1"/>
  <c r="AB722" i="1"/>
  <c r="AA722" i="1"/>
  <c r="Z722" i="1"/>
  <c r="Y722" i="1"/>
  <c r="S722" i="1"/>
  <c r="AW721" i="1"/>
  <c r="AV721" i="1"/>
  <c r="AU721" i="1"/>
  <c r="AT721" i="1"/>
  <c r="AS721" i="1"/>
  <c r="AR721" i="1"/>
  <c r="AP721" i="1"/>
  <c r="AO721" i="1"/>
  <c r="AK721" i="1"/>
  <c r="AJ721" i="1"/>
  <c r="AI721" i="1"/>
  <c r="AG721" i="1"/>
  <c r="AF721" i="1"/>
  <c r="AE721" i="1"/>
  <c r="AD721" i="1"/>
  <c r="AB721" i="1"/>
  <c r="AA721" i="1"/>
  <c r="Z721" i="1"/>
  <c r="Y721" i="1"/>
  <c r="S721" i="1"/>
  <c r="AW720" i="1"/>
  <c r="AV720" i="1"/>
  <c r="AU720" i="1"/>
  <c r="AT720" i="1"/>
  <c r="AS720" i="1"/>
  <c r="AR720" i="1"/>
  <c r="AP720" i="1"/>
  <c r="AO720" i="1"/>
  <c r="AK720" i="1"/>
  <c r="AJ720" i="1"/>
  <c r="AI720" i="1"/>
  <c r="AG720" i="1"/>
  <c r="AF720" i="1"/>
  <c r="AE720" i="1"/>
  <c r="AD720" i="1"/>
  <c r="AB720" i="1"/>
  <c r="AA720" i="1"/>
  <c r="Z720" i="1"/>
  <c r="Y720" i="1"/>
  <c r="S720" i="1"/>
  <c r="AW719" i="1"/>
  <c r="AV719" i="1"/>
  <c r="AU719" i="1"/>
  <c r="AT719" i="1"/>
  <c r="AS719" i="1"/>
  <c r="AR719" i="1"/>
  <c r="AP719" i="1"/>
  <c r="AO719" i="1"/>
  <c r="AK719" i="1"/>
  <c r="AJ719" i="1"/>
  <c r="AI719" i="1"/>
  <c r="AG719" i="1"/>
  <c r="AF719" i="1"/>
  <c r="AE719" i="1"/>
  <c r="AD719" i="1"/>
  <c r="AB719" i="1"/>
  <c r="AA719" i="1"/>
  <c r="Z719" i="1"/>
  <c r="Y719" i="1"/>
  <c r="S719" i="1"/>
  <c r="AW718" i="1"/>
  <c r="AV718" i="1"/>
  <c r="AU718" i="1"/>
  <c r="AT718" i="1"/>
  <c r="AS718" i="1"/>
  <c r="AR718" i="1"/>
  <c r="AP718" i="1"/>
  <c r="AO718" i="1"/>
  <c r="AK718" i="1"/>
  <c r="AJ718" i="1"/>
  <c r="AI718" i="1"/>
  <c r="AG718" i="1"/>
  <c r="AF718" i="1"/>
  <c r="AE718" i="1"/>
  <c r="AD718" i="1"/>
  <c r="AB718" i="1"/>
  <c r="AA718" i="1"/>
  <c r="Z718" i="1"/>
  <c r="Y718" i="1"/>
  <c r="S718" i="1"/>
  <c r="AW717" i="1"/>
  <c r="AV717" i="1"/>
  <c r="AU717" i="1"/>
  <c r="AT717" i="1"/>
  <c r="AS717" i="1"/>
  <c r="AR717" i="1"/>
  <c r="AP717" i="1"/>
  <c r="AO717" i="1"/>
  <c r="AK717" i="1"/>
  <c r="AJ717" i="1"/>
  <c r="AI717" i="1"/>
  <c r="AG717" i="1"/>
  <c r="AF717" i="1"/>
  <c r="AE717" i="1"/>
  <c r="AD717" i="1"/>
  <c r="AB717" i="1"/>
  <c r="AA717" i="1"/>
  <c r="Z717" i="1"/>
  <c r="Y717" i="1"/>
  <c r="S717" i="1"/>
  <c r="AW716" i="1"/>
  <c r="AV716" i="1"/>
  <c r="AU716" i="1"/>
  <c r="AT716" i="1"/>
  <c r="AS716" i="1"/>
  <c r="AR716" i="1"/>
  <c r="AP716" i="1"/>
  <c r="AO716" i="1"/>
  <c r="AK716" i="1"/>
  <c r="AJ716" i="1"/>
  <c r="AI716" i="1"/>
  <c r="AG716" i="1"/>
  <c r="AF716" i="1"/>
  <c r="AE716" i="1"/>
  <c r="AD716" i="1"/>
  <c r="AB716" i="1"/>
  <c r="AA716" i="1"/>
  <c r="Z716" i="1"/>
  <c r="Y716" i="1"/>
  <c r="S716" i="1"/>
  <c r="AW715" i="1"/>
  <c r="AV715" i="1"/>
  <c r="AU715" i="1"/>
  <c r="AT715" i="1"/>
  <c r="AS715" i="1"/>
  <c r="AR715" i="1"/>
  <c r="AP715" i="1"/>
  <c r="AO715" i="1"/>
  <c r="AK715" i="1"/>
  <c r="AJ715" i="1"/>
  <c r="AI715" i="1"/>
  <c r="AG715" i="1"/>
  <c r="AF715" i="1"/>
  <c r="AE715" i="1"/>
  <c r="AD715" i="1"/>
  <c r="AB715" i="1"/>
  <c r="AA715" i="1"/>
  <c r="Z715" i="1"/>
  <c r="Y715" i="1"/>
  <c r="S715" i="1"/>
  <c r="AW714" i="1"/>
  <c r="AV714" i="1"/>
  <c r="AU714" i="1"/>
  <c r="AT714" i="1"/>
  <c r="AS714" i="1"/>
  <c r="AR714" i="1"/>
  <c r="AP714" i="1"/>
  <c r="AO714" i="1"/>
  <c r="AK714" i="1"/>
  <c r="AJ714" i="1"/>
  <c r="AI714" i="1"/>
  <c r="AG714" i="1"/>
  <c r="AF714" i="1"/>
  <c r="AE714" i="1"/>
  <c r="AD714" i="1"/>
  <c r="AB714" i="1"/>
  <c r="AA714" i="1"/>
  <c r="Z714" i="1"/>
  <c r="Y714" i="1"/>
  <c r="S714" i="1"/>
  <c r="AW713" i="1"/>
  <c r="AV713" i="1"/>
  <c r="AU713" i="1"/>
  <c r="AT713" i="1"/>
  <c r="AS713" i="1"/>
  <c r="AR713" i="1"/>
  <c r="AP713" i="1"/>
  <c r="AO713" i="1"/>
  <c r="AK713" i="1"/>
  <c r="AJ713" i="1"/>
  <c r="AI713" i="1"/>
  <c r="AG713" i="1"/>
  <c r="AF713" i="1"/>
  <c r="AE713" i="1"/>
  <c r="AD713" i="1"/>
  <c r="AB713" i="1"/>
  <c r="AA713" i="1"/>
  <c r="Z713" i="1"/>
  <c r="Y713" i="1"/>
  <c r="S713" i="1"/>
  <c r="AW712" i="1"/>
  <c r="AV712" i="1"/>
  <c r="AU712" i="1"/>
  <c r="AT712" i="1"/>
  <c r="AS712" i="1"/>
  <c r="AR712" i="1"/>
  <c r="AP712" i="1"/>
  <c r="AO712" i="1"/>
  <c r="AK712" i="1"/>
  <c r="AJ712" i="1"/>
  <c r="AI712" i="1"/>
  <c r="AG712" i="1"/>
  <c r="AF712" i="1"/>
  <c r="AE712" i="1"/>
  <c r="AD712" i="1"/>
  <c r="AB712" i="1"/>
  <c r="AA712" i="1"/>
  <c r="Z712" i="1"/>
  <c r="Y712" i="1"/>
  <c r="S712" i="1"/>
  <c r="AW711" i="1"/>
  <c r="AV711" i="1"/>
  <c r="AU711" i="1"/>
  <c r="AT711" i="1"/>
  <c r="AS711" i="1"/>
  <c r="AR711" i="1"/>
  <c r="AP711" i="1"/>
  <c r="AO711" i="1"/>
  <c r="AK711" i="1"/>
  <c r="AJ711" i="1"/>
  <c r="AI711" i="1"/>
  <c r="AG711" i="1"/>
  <c r="AF711" i="1"/>
  <c r="AE711" i="1"/>
  <c r="AD711" i="1"/>
  <c r="AB711" i="1"/>
  <c r="AA711" i="1"/>
  <c r="Z711" i="1"/>
  <c r="Y711" i="1"/>
  <c r="S711" i="1"/>
  <c r="AW710" i="1"/>
  <c r="AV710" i="1"/>
  <c r="AU710" i="1"/>
  <c r="AT710" i="1"/>
  <c r="AS710" i="1"/>
  <c r="AR710" i="1"/>
  <c r="AP710" i="1"/>
  <c r="AO710" i="1"/>
  <c r="AK710" i="1"/>
  <c r="AJ710" i="1"/>
  <c r="AI710" i="1"/>
  <c r="AG710" i="1"/>
  <c r="AF710" i="1"/>
  <c r="AE710" i="1"/>
  <c r="AD710" i="1"/>
  <c r="AB710" i="1"/>
  <c r="AA710" i="1"/>
  <c r="Z710" i="1"/>
  <c r="Y710" i="1"/>
  <c r="S710" i="1"/>
  <c r="AW709" i="1"/>
  <c r="AV709" i="1"/>
  <c r="AU709" i="1"/>
  <c r="AT709" i="1"/>
  <c r="AS709" i="1"/>
  <c r="AR709" i="1"/>
  <c r="AP709" i="1"/>
  <c r="AO709" i="1"/>
  <c r="AK709" i="1"/>
  <c r="AJ709" i="1"/>
  <c r="AI709" i="1"/>
  <c r="AG709" i="1"/>
  <c r="AF709" i="1"/>
  <c r="AE709" i="1"/>
  <c r="AD709" i="1"/>
  <c r="AB709" i="1"/>
  <c r="AA709" i="1"/>
  <c r="Z709" i="1"/>
  <c r="Y709" i="1"/>
  <c r="S709" i="1"/>
  <c r="AW708" i="1"/>
  <c r="AV708" i="1"/>
  <c r="AU708" i="1"/>
  <c r="AT708" i="1"/>
  <c r="AS708" i="1"/>
  <c r="AR708" i="1"/>
  <c r="AP708" i="1"/>
  <c r="AO708" i="1"/>
  <c r="AK708" i="1"/>
  <c r="AJ708" i="1"/>
  <c r="AI708" i="1"/>
  <c r="AG708" i="1"/>
  <c r="AF708" i="1"/>
  <c r="AE708" i="1"/>
  <c r="AD708" i="1"/>
  <c r="AB708" i="1"/>
  <c r="AA708" i="1"/>
  <c r="Z708" i="1"/>
  <c r="Y708" i="1"/>
  <c r="S708" i="1"/>
  <c r="AW707" i="1"/>
  <c r="AV707" i="1"/>
  <c r="AU707" i="1"/>
  <c r="AT707" i="1"/>
  <c r="AS707" i="1"/>
  <c r="AR707" i="1"/>
  <c r="AP707" i="1"/>
  <c r="AO707" i="1"/>
  <c r="AK707" i="1"/>
  <c r="AJ707" i="1"/>
  <c r="AI707" i="1"/>
  <c r="AG707" i="1"/>
  <c r="AF707" i="1"/>
  <c r="AE707" i="1"/>
  <c r="AD707" i="1"/>
  <c r="AB707" i="1"/>
  <c r="AA707" i="1"/>
  <c r="Z707" i="1"/>
  <c r="Y707" i="1"/>
  <c r="S707" i="1"/>
  <c r="AW706" i="1"/>
  <c r="AV706" i="1"/>
  <c r="AU706" i="1"/>
  <c r="AT706" i="1"/>
  <c r="AS706" i="1"/>
  <c r="AR706" i="1"/>
  <c r="AP706" i="1"/>
  <c r="AO706" i="1"/>
  <c r="AK706" i="1"/>
  <c r="AJ706" i="1"/>
  <c r="AI706" i="1"/>
  <c r="AG706" i="1"/>
  <c r="AF706" i="1"/>
  <c r="AE706" i="1"/>
  <c r="AD706" i="1"/>
  <c r="AB706" i="1"/>
  <c r="AA706" i="1"/>
  <c r="Z706" i="1"/>
  <c r="Y706" i="1"/>
  <c r="S706" i="1"/>
  <c r="AW705" i="1"/>
  <c r="AV705" i="1"/>
  <c r="AU705" i="1"/>
  <c r="AT705" i="1"/>
  <c r="AS705" i="1"/>
  <c r="AR705" i="1"/>
  <c r="AP705" i="1"/>
  <c r="AO705" i="1"/>
  <c r="AK705" i="1"/>
  <c r="AJ705" i="1"/>
  <c r="AI705" i="1"/>
  <c r="AG705" i="1"/>
  <c r="AF705" i="1"/>
  <c r="AE705" i="1"/>
  <c r="AD705" i="1"/>
  <c r="AB705" i="1"/>
  <c r="AA705" i="1"/>
  <c r="Z705" i="1"/>
  <c r="Y705" i="1"/>
  <c r="S705" i="1"/>
  <c r="AW704" i="1"/>
  <c r="AV704" i="1"/>
  <c r="AU704" i="1"/>
  <c r="AT704" i="1"/>
  <c r="AS704" i="1"/>
  <c r="AR704" i="1"/>
  <c r="AP704" i="1"/>
  <c r="AO704" i="1"/>
  <c r="AK704" i="1"/>
  <c r="AJ704" i="1"/>
  <c r="AI704" i="1"/>
  <c r="AG704" i="1"/>
  <c r="AF704" i="1"/>
  <c r="AE704" i="1"/>
  <c r="AD704" i="1"/>
  <c r="AB704" i="1"/>
  <c r="AA704" i="1"/>
  <c r="Z704" i="1"/>
  <c r="Y704" i="1"/>
  <c r="S704" i="1"/>
  <c r="AW703" i="1"/>
  <c r="AV703" i="1"/>
  <c r="AU703" i="1"/>
  <c r="AT703" i="1"/>
  <c r="AS703" i="1"/>
  <c r="AR703" i="1"/>
  <c r="AP703" i="1"/>
  <c r="AO703" i="1"/>
  <c r="AK703" i="1"/>
  <c r="AJ703" i="1"/>
  <c r="AI703" i="1"/>
  <c r="AG703" i="1"/>
  <c r="AF703" i="1"/>
  <c r="AE703" i="1"/>
  <c r="AD703" i="1"/>
  <c r="AB703" i="1"/>
  <c r="AA703" i="1"/>
  <c r="Z703" i="1"/>
  <c r="Y703" i="1"/>
  <c r="S703" i="1"/>
  <c r="AW702" i="1"/>
  <c r="AV702" i="1"/>
  <c r="AU702" i="1"/>
  <c r="AT702" i="1"/>
  <c r="AS702" i="1"/>
  <c r="AR702" i="1"/>
  <c r="AP702" i="1"/>
  <c r="AO702" i="1"/>
  <c r="AK702" i="1"/>
  <c r="AJ702" i="1"/>
  <c r="AI702" i="1"/>
  <c r="AG702" i="1"/>
  <c r="AF702" i="1"/>
  <c r="AE702" i="1"/>
  <c r="AD702" i="1"/>
  <c r="AB702" i="1"/>
  <c r="AA702" i="1"/>
  <c r="Z702" i="1"/>
  <c r="Y702" i="1"/>
  <c r="S702" i="1"/>
  <c r="AW701" i="1"/>
  <c r="AV701" i="1"/>
  <c r="AU701" i="1"/>
  <c r="AT701" i="1"/>
  <c r="AS701" i="1"/>
  <c r="AR701" i="1"/>
  <c r="AP701" i="1"/>
  <c r="AO701" i="1"/>
  <c r="AK701" i="1"/>
  <c r="AJ701" i="1"/>
  <c r="AI701" i="1"/>
  <c r="AG701" i="1"/>
  <c r="AF701" i="1"/>
  <c r="AE701" i="1"/>
  <c r="AD701" i="1"/>
  <c r="AB701" i="1"/>
  <c r="AA701" i="1"/>
  <c r="Z701" i="1"/>
  <c r="Y701" i="1"/>
  <c r="S701" i="1"/>
  <c r="AW700" i="1"/>
  <c r="AV700" i="1"/>
  <c r="AU700" i="1"/>
  <c r="AT700" i="1"/>
  <c r="AS700" i="1"/>
  <c r="AR700" i="1"/>
  <c r="AP700" i="1"/>
  <c r="AO700" i="1"/>
  <c r="AK700" i="1"/>
  <c r="AJ700" i="1"/>
  <c r="AI700" i="1"/>
  <c r="AG700" i="1"/>
  <c r="AF700" i="1"/>
  <c r="AE700" i="1"/>
  <c r="AD700" i="1"/>
  <c r="AB700" i="1"/>
  <c r="AA700" i="1"/>
  <c r="Z700" i="1"/>
  <c r="Y700" i="1"/>
  <c r="S700" i="1"/>
  <c r="AW699" i="1"/>
  <c r="AV699" i="1"/>
  <c r="AU699" i="1"/>
  <c r="AT699" i="1"/>
  <c r="AS699" i="1"/>
  <c r="AR699" i="1"/>
  <c r="AP699" i="1"/>
  <c r="AO699" i="1"/>
  <c r="AK699" i="1"/>
  <c r="AJ699" i="1"/>
  <c r="AI699" i="1"/>
  <c r="AG699" i="1"/>
  <c r="AF699" i="1"/>
  <c r="AE699" i="1"/>
  <c r="AD699" i="1"/>
  <c r="AB699" i="1"/>
  <c r="AA699" i="1"/>
  <c r="Z699" i="1"/>
  <c r="Y699" i="1"/>
  <c r="S699" i="1"/>
  <c r="AW698" i="1"/>
  <c r="AV698" i="1"/>
  <c r="AU698" i="1"/>
  <c r="AT698" i="1"/>
  <c r="AS698" i="1"/>
  <c r="AR698" i="1"/>
  <c r="AP698" i="1"/>
  <c r="AO698" i="1"/>
  <c r="AK698" i="1"/>
  <c r="AJ698" i="1"/>
  <c r="AI698" i="1"/>
  <c r="AG698" i="1"/>
  <c r="AF698" i="1"/>
  <c r="AE698" i="1"/>
  <c r="AD698" i="1"/>
  <c r="AB698" i="1"/>
  <c r="AA698" i="1"/>
  <c r="Z698" i="1"/>
  <c r="Y698" i="1"/>
  <c r="S698" i="1"/>
  <c r="AW697" i="1"/>
  <c r="AV697" i="1"/>
  <c r="AU697" i="1"/>
  <c r="AT697" i="1"/>
  <c r="AS697" i="1"/>
  <c r="AR697" i="1"/>
  <c r="AP697" i="1"/>
  <c r="AO697" i="1"/>
  <c r="AK697" i="1"/>
  <c r="AJ697" i="1"/>
  <c r="AI697" i="1"/>
  <c r="AG697" i="1"/>
  <c r="AF697" i="1"/>
  <c r="AE697" i="1"/>
  <c r="AD697" i="1"/>
  <c r="AB697" i="1"/>
  <c r="AA697" i="1"/>
  <c r="Z697" i="1"/>
  <c r="Y697" i="1"/>
  <c r="S697" i="1"/>
  <c r="AW696" i="1"/>
  <c r="AV696" i="1"/>
  <c r="AU696" i="1"/>
  <c r="AT696" i="1"/>
  <c r="AS696" i="1"/>
  <c r="AR696" i="1"/>
  <c r="AP696" i="1"/>
  <c r="AO696" i="1"/>
  <c r="AK696" i="1"/>
  <c r="AJ696" i="1"/>
  <c r="AI696" i="1"/>
  <c r="AG696" i="1"/>
  <c r="AF696" i="1"/>
  <c r="AE696" i="1"/>
  <c r="AD696" i="1"/>
  <c r="AB696" i="1"/>
  <c r="AA696" i="1"/>
  <c r="Z696" i="1"/>
  <c r="Y696" i="1"/>
  <c r="S696" i="1"/>
  <c r="AW695" i="1"/>
  <c r="AV695" i="1"/>
  <c r="AU695" i="1"/>
  <c r="AT695" i="1"/>
  <c r="AS695" i="1"/>
  <c r="AR695" i="1"/>
  <c r="AP695" i="1"/>
  <c r="AO695" i="1"/>
  <c r="AK695" i="1"/>
  <c r="AJ695" i="1"/>
  <c r="AI695" i="1"/>
  <c r="AG695" i="1"/>
  <c r="AF695" i="1"/>
  <c r="AE695" i="1"/>
  <c r="AD695" i="1"/>
  <c r="AB695" i="1"/>
  <c r="AA695" i="1"/>
  <c r="Z695" i="1"/>
  <c r="Y695" i="1"/>
  <c r="S695" i="1"/>
  <c r="AW694" i="1"/>
  <c r="AV694" i="1"/>
  <c r="AU694" i="1"/>
  <c r="AT694" i="1"/>
  <c r="AS694" i="1"/>
  <c r="AR694" i="1"/>
  <c r="AP694" i="1"/>
  <c r="AO694" i="1"/>
  <c r="AK694" i="1"/>
  <c r="AJ694" i="1"/>
  <c r="AI694" i="1"/>
  <c r="AG694" i="1"/>
  <c r="AF694" i="1"/>
  <c r="AE694" i="1"/>
  <c r="AD694" i="1"/>
  <c r="AB694" i="1"/>
  <c r="AA694" i="1"/>
  <c r="Z694" i="1"/>
  <c r="Y694" i="1"/>
  <c r="S694" i="1"/>
  <c r="AW693" i="1"/>
  <c r="AV693" i="1"/>
  <c r="AU693" i="1"/>
  <c r="AT693" i="1"/>
  <c r="AS693" i="1"/>
  <c r="AR693" i="1"/>
  <c r="AP693" i="1"/>
  <c r="AO693" i="1"/>
  <c r="AK693" i="1"/>
  <c r="AJ693" i="1"/>
  <c r="AI693" i="1"/>
  <c r="AG693" i="1"/>
  <c r="AF693" i="1"/>
  <c r="AE693" i="1"/>
  <c r="AD693" i="1"/>
  <c r="AB693" i="1"/>
  <c r="AA693" i="1"/>
  <c r="Z693" i="1"/>
  <c r="Y693" i="1"/>
  <c r="S693" i="1"/>
  <c r="AW692" i="1"/>
  <c r="AV692" i="1"/>
  <c r="AU692" i="1"/>
  <c r="AT692" i="1"/>
  <c r="AS692" i="1"/>
  <c r="AR692" i="1"/>
  <c r="AP692" i="1"/>
  <c r="AO692" i="1"/>
  <c r="AK692" i="1"/>
  <c r="AJ692" i="1"/>
  <c r="AI692" i="1"/>
  <c r="AG692" i="1"/>
  <c r="AF692" i="1"/>
  <c r="AE692" i="1"/>
  <c r="AD692" i="1"/>
  <c r="AB692" i="1"/>
  <c r="AA692" i="1"/>
  <c r="Z692" i="1"/>
  <c r="Y692" i="1"/>
  <c r="S692" i="1"/>
  <c r="AW691" i="1"/>
  <c r="AV691" i="1"/>
  <c r="AU691" i="1"/>
  <c r="AT691" i="1"/>
  <c r="AS691" i="1"/>
  <c r="AR691" i="1"/>
  <c r="AP691" i="1"/>
  <c r="AO691" i="1"/>
  <c r="AK691" i="1"/>
  <c r="AJ691" i="1"/>
  <c r="AI691" i="1"/>
  <c r="AG691" i="1"/>
  <c r="AF691" i="1"/>
  <c r="AE691" i="1"/>
  <c r="AD691" i="1"/>
  <c r="AB691" i="1"/>
  <c r="AA691" i="1"/>
  <c r="Z691" i="1"/>
  <c r="Y691" i="1"/>
  <c r="S691" i="1"/>
  <c r="AW690" i="1"/>
  <c r="AV690" i="1"/>
  <c r="AU690" i="1"/>
  <c r="AT690" i="1"/>
  <c r="AS690" i="1"/>
  <c r="AR690" i="1"/>
  <c r="AP690" i="1"/>
  <c r="AO690" i="1"/>
  <c r="AK690" i="1"/>
  <c r="AJ690" i="1"/>
  <c r="AI690" i="1"/>
  <c r="AG690" i="1"/>
  <c r="AF690" i="1"/>
  <c r="AE690" i="1"/>
  <c r="AD690" i="1"/>
  <c r="AB690" i="1"/>
  <c r="AA690" i="1"/>
  <c r="Z690" i="1"/>
  <c r="Y690" i="1"/>
  <c r="S690" i="1"/>
  <c r="AW689" i="1"/>
  <c r="AV689" i="1"/>
  <c r="AU689" i="1"/>
  <c r="AT689" i="1"/>
  <c r="AS689" i="1"/>
  <c r="AR689" i="1"/>
  <c r="AP689" i="1"/>
  <c r="AO689" i="1"/>
  <c r="AK689" i="1"/>
  <c r="AJ689" i="1"/>
  <c r="AI689" i="1"/>
  <c r="AG689" i="1"/>
  <c r="AF689" i="1"/>
  <c r="AE689" i="1"/>
  <c r="AD689" i="1"/>
  <c r="AB689" i="1"/>
  <c r="AA689" i="1"/>
  <c r="Z689" i="1"/>
  <c r="Y689" i="1"/>
  <c r="S689" i="1"/>
  <c r="AW688" i="1"/>
  <c r="AV688" i="1"/>
  <c r="AU688" i="1"/>
  <c r="AT688" i="1"/>
  <c r="AS688" i="1"/>
  <c r="AR688" i="1"/>
  <c r="AP688" i="1"/>
  <c r="AO688" i="1"/>
  <c r="AK688" i="1"/>
  <c r="AJ688" i="1"/>
  <c r="AI688" i="1"/>
  <c r="AG688" i="1"/>
  <c r="AF688" i="1"/>
  <c r="AE688" i="1"/>
  <c r="AD688" i="1"/>
  <c r="AB688" i="1"/>
  <c r="AA688" i="1"/>
  <c r="Z688" i="1"/>
  <c r="Y688" i="1"/>
  <c r="S688" i="1"/>
  <c r="AW687" i="1"/>
  <c r="AV687" i="1"/>
  <c r="AU687" i="1"/>
  <c r="AT687" i="1"/>
  <c r="AS687" i="1"/>
  <c r="AR687" i="1"/>
  <c r="AP687" i="1"/>
  <c r="AO687" i="1"/>
  <c r="AK687" i="1"/>
  <c r="AJ687" i="1"/>
  <c r="AI687" i="1"/>
  <c r="AG687" i="1"/>
  <c r="AF687" i="1"/>
  <c r="AE687" i="1"/>
  <c r="AD687" i="1"/>
  <c r="AB687" i="1"/>
  <c r="AA687" i="1"/>
  <c r="Z687" i="1"/>
  <c r="Y687" i="1"/>
  <c r="S687" i="1"/>
  <c r="AW686" i="1"/>
  <c r="AV686" i="1"/>
  <c r="AU686" i="1"/>
  <c r="AT686" i="1"/>
  <c r="AS686" i="1"/>
  <c r="AR686" i="1"/>
  <c r="AP686" i="1"/>
  <c r="AO686" i="1"/>
  <c r="AK686" i="1"/>
  <c r="AJ686" i="1"/>
  <c r="AI686" i="1"/>
  <c r="AG686" i="1"/>
  <c r="AF686" i="1"/>
  <c r="AE686" i="1"/>
  <c r="AD686" i="1"/>
  <c r="AB686" i="1"/>
  <c r="AA686" i="1"/>
  <c r="Z686" i="1"/>
  <c r="Y686" i="1"/>
  <c r="S686" i="1"/>
  <c r="AW685" i="1"/>
  <c r="AV685" i="1"/>
  <c r="AU685" i="1"/>
  <c r="AT685" i="1"/>
  <c r="AS685" i="1"/>
  <c r="AR685" i="1"/>
  <c r="AP685" i="1"/>
  <c r="AO685" i="1"/>
  <c r="AK685" i="1"/>
  <c r="AJ685" i="1"/>
  <c r="AI685" i="1"/>
  <c r="AG685" i="1"/>
  <c r="AF685" i="1"/>
  <c r="AE685" i="1"/>
  <c r="AD685" i="1"/>
  <c r="AB685" i="1"/>
  <c r="AA685" i="1"/>
  <c r="Z685" i="1"/>
  <c r="Y685" i="1"/>
  <c r="S685" i="1"/>
  <c r="AW684" i="1"/>
  <c r="AV684" i="1"/>
  <c r="AU684" i="1"/>
  <c r="AT684" i="1"/>
  <c r="AS684" i="1"/>
  <c r="AR684" i="1"/>
  <c r="AP684" i="1"/>
  <c r="AO684" i="1"/>
  <c r="AK684" i="1"/>
  <c r="AJ684" i="1"/>
  <c r="AI684" i="1"/>
  <c r="AG684" i="1"/>
  <c r="AF684" i="1"/>
  <c r="AE684" i="1"/>
  <c r="AD684" i="1"/>
  <c r="AB684" i="1"/>
  <c r="AA684" i="1"/>
  <c r="Z684" i="1"/>
  <c r="Y684" i="1"/>
  <c r="S684" i="1"/>
  <c r="AW683" i="1"/>
  <c r="AV683" i="1"/>
  <c r="AU683" i="1"/>
  <c r="AT683" i="1"/>
  <c r="AS683" i="1"/>
  <c r="AR683" i="1"/>
  <c r="AP683" i="1"/>
  <c r="AO683" i="1"/>
  <c r="AK683" i="1"/>
  <c r="AJ683" i="1"/>
  <c r="AI683" i="1"/>
  <c r="AG683" i="1"/>
  <c r="AF683" i="1"/>
  <c r="AE683" i="1"/>
  <c r="AD683" i="1"/>
  <c r="AB683" i="1"/>
  <c r="AA683" i="1"/>
  <c r="Z683" i="1"/>
  <c r="Y683" i="1"/>
  <c r="S683" i="1"/>
  <c r="AW682" i="1"/>
  <c r="AV682" i="1"/>
  <c r="AU682" i="1"/>
  <c r="AT682" i="1"/>
  <c r="AS682" i="1"/>
  <c r="AR682" i="1"/>
  <c r="AP682" i="1"/>
  <c r="AO682" i="1"/>
  <c r="AK682" i="1"/>
  <c r="AJ682" i="1"/>
  <c r="AI682" i="1"/>
  <c r="AG682" i="1"/>
  <c r="AF682" i="1"/>
  <c r="AE682" i="1"/>
  <c r="AD682" i="1"/>
  <c r="AB682" i="1"/>
  <c r="AA682" i="1"/>
  <c r="Z682" i="1"/>
  <c r="Y682" i="1"/>
  <c r="S682" i="1"/>
  <c r="AW681" i="1"/>
  <c r="AV681" i="1"/>
  <c r="AU681" i="1"/>
  <c r="AT681" i="1"/>
  <c r="AS681" i="1"/>
  <c r="AR681" i="1"/>
  <c r="AP681" i="1"/>
  <c r="AO681" i="1"/>
  <c r="AK681" i="1"/>
  <c r="AJ681" i="1"/>
  <c r="AI681" i="1"/>
  <c r="AG681" i="1"/>
  <c r="AF681" i="1"/>
  <c r="AE681" i="1"/>
  <c r="AD681" i="1"/>
  <c r="AB681" i="1"/>
  <c r="AA681" i="1"/>
  <c r="Z681" i="1"/>
  <c r="Y681" i="1"/>
  <c r="S681" i="1"/>
  <c r="AW680" i="1"/>
  <c r="AV680" i="1"/>
  <c r="AU680" i="1"/>
  <c r="AT680" i="1"/>
  <c r="AS680" i="1"/>
  <c r="AR680" i="1"/>
  <c r="AP680" i="1"/>
  <c r="AO680" i="1"/>
  <c r="AK680" i="1"/>
  <c r="AJ680" i="1"/>
  <c r="AI680" i="1"/>
  <c r="AG680" i="1"/>
  <c r="AF680" i="1"/>
  <c r="AE680" i="1"/>
  <c r="AD680" i="1"/>
  <c r="AB680" i="1"/>
  <c r="AA680" i="1"/>
  <c r="Z680" i="1"/>
  <c r="Y680" i="1"/>
  <c r="S680" i="1"/>
  <c r="AW679" i="1"/>
  <c r="AV679" i="1"/>
  <c r="AU679" i="1"/>
  <c r="AT679" i="1"/>
  <c r="AS679" i="1"/>
  <c r="AR679" i="1"/>
  <c r="AP679" i="1"/>
  <c r="AO679" i="1"/>
  <c r="AK679" i="1"/>
  <c r="AJ679" i="1"/>
  <c r="AI679" i="1"/>
  <c r="AG679" i="1"/>
  <c r="AF679" i="1"/>
  <c r="AE679" i="1"/>
  <c r="AD679" i="1"/>
  <c r="AB679" i="1"/>
  <c r="AA679" i="1"/>
  <c r="Z679" i="1"/>
  <c r="Y679" i="1"/>
  <c r="S679" i="1"/>
  <c r="AW678" i="1"/>
  <c r="AV678" i="1"/>
  <c r="AU678" i="1"/>
  <c r="AT678" i="1"/>
  <c r="AS678" i="1"/>
  <c r="AR678" i="1"/>
  <c r="AP678" i="1"/>
  <c r="AO678" i="1"/>
  <c r="AK678" i="1"/>
  <c r="AJ678" i="1"/>
  <c r="AI678" i="1"/>
  <c r="AG678" i="1"/>
  <c r="AF678" i="1"/>
  <c r="AE678" i="1"/>
  <c r="AD678" i="1"/>
  <c r="AB678" i="1"/>
  <c r="AA678" i="1"/>
  <c r="Z678" i="1"/>
  <c r="Y678" i="1"/>
  <c r="S678" i="1"/>
  <c r="AW677" i="1"/>
  <c r="AV677" i="1"/>
  <c r="AU677" i="1"/>
  <c r="AT677" i="1"/>
  <c r="AS677" i="1"/>
  <c r="AR677" i="1"/>
  <c r="AP677" i="1"/>
  <c r="AO677" i="1"/>
  <c r="AK677" i="1"/>
  <c r="AJ677" i="1"/>
  <c r="AI677" i="1"/>
  <c r="AG677" i="1"/>
  <c r="AF677" i="1"/>
  <c r="AE677" i="1"/>
  <c r="AD677" i="1"/>
  <c r="AB677" i="1"/>
  <c r="AA677" i="1"/>
  <c r="Z677" i="1"/>
  <c r="Y677" i="1"/>
  <c r="S677" i="1"/>
  <c r="AW676" i="1"/>
  <c r="AV676" i="1"/>
  <c r="AU676" i="1"/>
  <c r="AT676" i="1"/>
  <c r="AS676" i="1"/>
  <c r="AR676" i="1"/>
  <c r="AP676" i="1"/>
  <c r="AO676" i="1"/>
  <c r="AK676" i="1"/>
  <c r="AJ676" i="1"/>
  <c r="AI676" i="1"/>
  <c r="AG676" i="1"/>
  <c r="AF676" i="1"/>
  <c r="AE676" i="1"/>
  <c r="AD676" i="1"/>
  <c r="AB676" i="1"/>
  <c r="AA676" i="1"/>
  <c r="Z676" i="1"/>
  <c r="Y676" i="1"/>
  <c r="S676" i="1"/>
  <c r="AW675" i="1"/>
  <c r="AV675" i="1"/>
  <c r="AU675" i="1"/>
  <c r="AT675" i="1"/>
  <c r="AS675" i="1"/>
  <c r="AR675" i="1"/>
  <c r="AP675" i="1"/>
  <c r="AO675" i="1"/>
  <c r="AK675" i="1"/>
  <c r="AJ675" i="1"/>
  <c r="AI675" i="1"/>
  <c r="AG675" i="1"/>
  <c r="AF675" i="1"/>
  <c r="AE675" i="1"/>
  <c r="AD675" i="1"/>
  <c r="AB675" i="1"/>
  <c r="AA675" i="1"/>
  <c r="Z675" i="1"/>
  <c r="Y675" i="1"/>
  <c r="S675" i="1"/>
  <c r="AW674" i="1"/>
  <c r="AV674" i="1"/>
  <c r="AU674" i="1"/>
  <c r="AT674" i="1"/>
  <c r="AS674" i="1"/>
  <c r="AR674" i="1"/>
  <c r="AP674" i="1"/>
  <c r="AO674" i="1"/>
  <c r="AK674" i="1"/>
  <c r="AJ674" i="1"/>
  <c r="AI674" i="1"/>
  <c r="AG674" i="1"/>
  <c r="AF674" i="1"/>
  <c r="AE674" i="1"/>
  <c r="AD674" i="1"/>
  <c r="AB674" i="1"/>
  <c r="AA674" i="1"/>
  <c r="Z674" i="1"/>
  <c r="Y674" i="1"/>
  <c r="S674" i="1"/>
  <c r="AW673" i="1"/>
  <c r="AV673" i="1"/>
  <c r="AU673" i="1"/>
  <c r="AT673" i="1"/>
  <c r="AS673" i="1"/>
  <c r="AR673" i="1"/>
  <c r="AP673" i="1"/>
  <c r="AO673" i="1"/>
  <c r="AK673" i="1"/>
  <c r="AJ673" i="1"/>
  <c r="AI673" i="1"/>
  <c r="AG673" i="1"/>
  <c r="AF673" i="1"/>
  <c r="AE673" i="1"/>
  <c r="AD673" i="1"/>
  <c r="AB673" i="1"/>
  <c r="AA673" i="1"/>
  <c r="Z673" i="1"/>
  <c r="Y673" i="1"/>
  <c r="S673" i="1"/>
  <c r="AW672" i="1"/>
  <c r="AV672" i="1"/>
  <c r="AU672" i="1"/>
  <c r="AT672" i="1"/>
  <c r="AS672" i="1"/>
  <c r="AR672" i="1"/>
  <c r="AP672" i="1"/>
  <c r="AO672" i="1"/>
  <c r="AK672" i="1"/>
  <c r="AJ672" i="1"/>
  <c r="AI672" i="1"/>
  <c r="AG672" i="1"/>
  <c r="AF672" i="1"/>
  <c r="AE672" i="1"/>
  <c r="AD672" i="1"/>
  <c r="AB672" i="1"/>
  <c r="AA672" i="1"/>
  <c r="Z672" i="1"/>
  <c r="Y672" i="1"/>
  <c r="S672" i="1"/>
  <c r="AW671" i="1"/>
  <c r="AV671" i="1"/>
  <c r="AU671" i="1"/>
  <c r="AT671" i="1"/>
  <c r="AS671" i="1"/>
  <c r="AR671" i="1"/>
  <c r="AP671" i="1"/>
  <c r="AO671" i="1"/>
  <c r="AK671" i="1"/>
  <c r="AJ671" i="1"/>
  <c r="AI671" i="1"/>
  <c r="AG671" i="1"/>
  <c r="AF671" i="1"/>
  <c r="AE671" i="1"/>
  <c r="AD671" i="1"/>
  <c r="AB671" i="1"/>
  <c r="AA671" i="1"/>
  <c r="Z671" i="1"/>
  <c r="Y671" i="1"/>
  <c r="S671" i="1"/>
  <c r="AW670" i="1"/>
  <c r="AV670" i="1"/>
  <c r="AU670" i="1"/>
  <c r="AT670" i="1"/>
  <c r="AS670" i="1"/>
  <c r="AR670" i="1"/>
  <c r="AP670" i="1"/>
  <c r="AO670" i="1"/>
  <c r="AK670" i="1"/>
  <c r="AJ670" i="1"/>
  <c r="AI670" i="1"/>
  <c r="AG670" i="1"/>
  <c r="AF670" i="1"/>
  <c r="AE670" i="1"/>
  <c r="AD670" i="1"/>
  <c r="AB670" i="1"/>
  <c r="AA670" i="1"/>
  <c r="Z670" i="1"/>
  <c r="Y670" i="1"/>
  <c r="S670" i="1"/>
  <c r="AW669" i="1"/>
  <c r="AV669" i="1"/>
  <c r="AU669" i="1"/>
  <c r="AT669" i="1"/>
  <c r="AS669" i="1"/>
  <c r="AR669" i="1"/>
  <c r="AP669" i="1"/>
  <c r="AO669" i="1"/>
  <c r="AK669" i="1"/>
  <c r="AJ669" i="1"/>
  <c r="AI669" i="1"/>
  <c r="AG669" i="1"/>
  <c r="AF669" i="1"/>
  <c r="AE669" i="1"/>
  <c r="AD669" i="1"/>
  <c r="AB669" i="1"/>
  <c r="AA669" i="1"/>
  <c r="Z669" i="1"/>
  <c r="Y669" i="1"/>
  <c r="S669" i="1"/>
  <c r="AW668" i="1"/>
  <c r="AV668" i="1"/>
  <c r="AU668" i="1"/>
  <c r="AT668" i="1"/>
  <c r="AS668" i="1"/>
  <c r="AR668" i="1"/>
  <c r="AP668" i="1"/>
  <c r="AO668" i="1"/>
  <c r="AK668" i="1"/>
  <c r="AJ668" i="1"/>
  <c r="AI668" i="1"/>
  <c r="AG668" i="1"/>
  <c r="AF668" i="1"/>
  <c r="AE668" i="1"/>
  <c r="AD668" i="1"/>
  <c r="AB668" i="1"/>
  <c r="AA668" i="1"/>
  <c r="Z668" i="1"/>
  <c r="Y668" i="1"/>
  <c r="S668" i="1"/>
  <c r="AW667" i="1"/>
  <c r="AV667" i="1"/>
  <c r="AU667" i="1"/>
  <c r="AT667" i="1"/>
  <c r="AS667" i="1"/>
  <c r="AR667" i="1"/>
  <c r="AP667" i="1"/>
  <c r="AO667" i="1"/>
  <c r="AK667" i="1"/>
  <c r="AJ667" i="1"/>
  <c r="AI667" i="1"/>
  <c r="AG667" i="1"/>
  <c r="AF667" i="1"/>
  <c r="AE667" i="1"/>
  <c r="AD667" i="1"/>
  <c r="AB667" i="1"/>
  <c r="AA667" i="1"/>
  <c r="Z667" i="1"/>
  <c r="Y667" i="1"/>
  <c r="S667" i="1"/>
  <c r="AW666" i="1"/>
  <c r="AV666" i="1"/>
  <c r="AU666" i="1"/>
  <c r="AT666" i="1"/>
  <c r="AS666" i="1"/>
  <c r="AR666" i="1"/>
  <c r="AP666" i="1"/>
  <c r="AO666" i="1"/>
  <c r="AK666" i="1"/>
  <c r="AJ666" i="1"/>
  <c r="AI666" i="1"/>
  <c r="AG666" i="1"/>
  <c r="AF666" i="1"/>
  <c r="AE666" i="1"/>
  <c r="AD666" i="1"/>
  <c r="AB666" i="1"/>
  <c r="AA666" i="1"/>
  <c r="Z666" i="1"/>
  <c r="Y666" i="1"/>
  <c r="S666" i="1"/>
  <c r="AW665" i="1"/>
  <c r="AV665" i="1"/>
  <c r="AU665" i="1"/>
  <c r="AT665" i="1"/>
  <c r="AS665" i="1"/>
  <c r="AR665" i="1"/>
  <c r="AP665" i="1"/>
  <c r="AO665" i="1"/>
  <c r="AK665" i="1"/>
  <c r="AJ665" i="1"/>
  <c r="AI665" i="1"/>
  <c r="AG665" i="1"/>
  <c r="AF665" i="1"/>
  <c r="AE665" i="1"/>
  <c r="AD665" i="1"/>
  <c r="AB665" i="1"/>
  <c r="AA665" i="1"/>
  <c r="Z665" i="1"/>
  <c r="Y665" i="1"/>
  <c r="S665" i="1"/>
  <c r="AW664" i="1"/>
  <c r="AV664" i="1"/>
  <c r="AU664" i="1"/>
  <c r="AT664" i="1"/>
  <c r="AS664" i="1"/>
  <c r="AR664" i="1"/>
  <c r="AP664" i="1"/>
  <c r="AO664" i="1"/>
  <c r="AK664" i="1"/>
  <c r="AJ664" i="1"/>
  <c r="AI664" i="1"/>
  <c r="AG664" i="1"/>
  <c r="AF664" i="1"/>
  <c r="AE664" i="1"/>
  <c r="AD664" i="1"/>
  <c r="AB664" i="1"/>
  <c r="AA664" i="1"/>
  <c r="Z664" i="1"/>
  <c r="Y664" i="1"/>
  <c r="S664" i="1"/>
  <c r="AW663" i="1"/>
  <c r="AV663" i="1"/>
  <c r="AU663" i="1"/>
  <c r="AT663" i="1"/>
  <c r="AS663" i="1"/>
  <c r="AR663" i="1"/>
  <c r="AP663" i="1"/>
  <c r="AO663" i="1"/>
  <c r="AK663" i="1"/>
  <c r="AJ663" i="1"/>
  <c r="AI663" i="1"/>
  <c r="AG663" i="1"/>
  <c r="AF663" i="1"/>
  <c r="AE663" i="1"/>
  <c r="AD663" i="1"/>
  <c r="AB663" i="1"/>
  <c r="AA663" i="1"/>
  <c r="Z663" i="1"/>
  <c r="Y663" i="1"/>
  <c r="S663" i="1"/>
  <c r="AW662" i="1"/>
  <c r="AV662" i="1"/>
  <c r="AU662" i="1"/>
  <c r="AT662" i="1"/>
  <c r="AS662" i="1"/>
  <c r="AR662" i="1"/>
  <c r="AP662" i="1"/>
  <c r="AO662" i="1"/>
  <c r="AK662" i="1"/>
  <c r="AJ662" i="1"/>
  <c r="AI662" i="1"/>
  <c r="AG662" i="1"/>
  <c r="AF662" i="1"/>
  <c r="AE662" i="1"/>
  <c r="AD662" i="1"/>
  <c r="AB662" i="1"/>
  <c r="AA662" i="1"/>
  <c r="Z662" i="1"/>
  <c r="Y662" i="1"/>
  <c r="S662" i="1"/>
  <c r="AW661" i="1"/>
  <c r="AV661" i="1"/>
  <c r="AU661" i="1"/>
  <c r="AT661" i="1"/>
  <c r="AS661" i="1"/>
  <c r="AR661" i="1"/>
  <c r="AP661" i="1"/>
  <c r="AO661" i="1"/>
  <c r="AK661" i="1"/>
  <c r="AJ661" i="1"/>
  <c r="AI661" i="1"/>
  <c r="AG661" i="1"/>
  <c r="AF661" i="1"/>
  <c r="AE661" i="1"/>
  <c r="AD661" i="1"/>
  <c r="AB661" i="1"/>
  <c r="AA661" i="1"/>
  <c r="Z661" i="1"/>
  <c r="Y661" i="1"/>
  <c r="S661" i="1"/>
  <c r="AW660" i="1"/>
  <c r="AV660" i="1"/>
  <c r="AU660" i="1"/>
  <c r="AT660" i="1"/>
  <c r="AS660" i="1"/>
  <c r="AR660" i="1"/>
  <c r="AP660" i="1"/>
  <c r="AO660" i="1"/>
  <c r="AK660" i="1"/>
  <c r="AJ660" i="1"/>
  <c r="AI660" i="1"/>
  <c r="AG660" i="1"/>
  <c r="AF660" i="1"/>
  <c r="AE660" i="1"/>
  <c r="AD660" i="1"/>
  <c r="AB660" i="1"/>
  <c r="AA660" i="1"/>
  <c r="Z660" i="1"/>
  <c r="Y660" i="1"/>
  <c r="S660" i="1"/>
  <c r="AW659" i="1"/>
  <c r="AV659" i="1"/>
  <c r="AU659" i="1"/>
  <c r="AT659" i="1"/>
  <c r="AS659" i="1"/>
  <c r="AR659" i="1"/>
  <c r="AP659" i="1"/>
  <c r="AO659" i="1"/>
  <c r="AK659" i="1"/>
  <c r="AJ659" i="1"/>
  <c r="AI659" i="1"/>
  <c r="AG659" i="1"/>
  <c r="AF659" i="1"/>
  <c r="AE659" i="1"/>
  <c r="AD659" i="1"/>
  <c r="AB659" i="1"/>
  <c r="AA659" i="1"/>
  <c r="Z659" i="1"/>
  <c r="Y659" i="1"/>
  <c r="S659" i="1"/>
  <c r="AW658" i="1"/>
  <c r="AV658" i="1"/>
  <c r="AU658" i="1"/>
  <c r="AT658" i="1"/>
  <c r="AS658" i="1"/>
  <c r="AR658" i="1"/>
  <c r="AP658" i="1"/>
  <c r="AO658" i="1"/>
  <c r="AK658" i="1"/>
  <c r="AJ658" i="1"/>
  <c r="AI658" i="1"/>
  <c r="AG658" i="1"/>
  <c r="AF658" i="1"/>
  <c r="AE658" i="1"/>
  <c r="AD658" i="1"/>
  <c r="AB658" i="1"/>
  <c r="AA658" i="1"/>
  <c r="Z658" i="1"/>
  <c r="Y658" i="1"/>
  <c r="S658" i="1"/>
  <c r="AW657" i="1"/>
  <c r="AV657" i="1"/>
  <c r="AU657" i="1"/>
  <c r="AT657" i="1"/>
  <c r="AS657" i="1"/>
  <c r="AR657" i="1"/>
  <c r="AP657" i="1"/>
  <c r="AO657" i="1"/>
  <c r="AK657" i="1"/>
  <c r="AJ657" i="1"/>
  <c r="AI657" i="1"/>
  <c r="AG657" i="1"/>
  <c r="AF657" i="1"/>
  <c r="AE657" i="1"/>
  <c r="AD657" i="1"/>
  <c r="AB657" i="1"/>
  <c r="AA657" i="1"/>
  <c r="Z657" i="1"/>
  <c r="Y657" i="1"/>
  <c r="S657" i="1"/>
  <c r="AW656" i="1"/>
  <c r="AV656" i="1"/>
  <c r="AU656" i="1"/>
  <c r="AT656" i="1"/>
  <c r="AS656" i="1"/>
  <c r="AR656" i="1"/>
  <c r="AP656" i="1"/>
  <c r="AO656" i="1"/>
  <c r="AK656" i="1"/>
  <c r="AJ656" i="1"/>
  <c r="AI656" i="1"/>
  <c r="AG656" i="1"/>
  <c r="AF656" i="1"/>
  <c r="AE656" i="1"/>
  <c r="AD656" i="1"/>
  <c r="AB656" i="1"/>
  <c r="AA656" i="1"/>
  <c r="Z656" i="1"/>
  <c r="Y656" i="1"/>
  <c r="S656" i="1"/>
  <c r="AW655" i="1"/>
  <c r="AV655" i="1"/>
  <c r="AU655" i="1"/>
  <c r="AT655" i="1"/>
  <c r="AS655" i="1"/>
  <c r="AR655" i="1"/>
  <c r="AP655" i="1"/>
  <c r="AO655" i="1"/>
  <c r="AK655" i="1"/>
  <c r="AJ655" i="1"/>
  <c r="AI655" i="1"/>
  <c r="AG655" i="1"/>
  <c r="AF655" i="1"/>
  <c r="AE655" i="1"/>
  <c r="AD655" i="1"/>
  <c r="AB655" i="1"/>
  <c r="AA655" i="1"/>
  <c r="Z655" i="1"/>
  <c r="Y655" i="1"/>
  <c r="S655" i="1"/>
  <c r="AW654" i="1"/>
  <c r="AV654" i="1"/>
  <c r="AU654" i="1"/>
  <c r="AT654" i="1"/>
  <c r="AS654" i="1"/>
  <c r="AR654" i="1"/>
  <c r="AP654" i="1"/>
  <c r="AO654" i="1"/>
  <c r="AK654" i="1"/>
  <c r="AJ654" i="1"/>
  <c r="AI654" i="1"/>
  <c r="AG654" i="1"/>
  <c r="AF654" i="1"/>
  <c r="AE654" i="1"/>
  <c r="AD654" i="1"/>
  <c r="AB654" i="1"/>
  <c r="AA654" i="1"/>
  <c r="Z654" i="1"/>
  <c r="Y654" i="1"/>
  <c r="S654" i="1"/>
  <c r="AW653" i="1"/>
  <c r="AV653" i="1"/>
  <c r="AU653" i="1"/>
  <c r="AT653" i="1"/>
  <c r="AS653" i="1"/>
  <c r="AR653" i="1"/>
  <c r="AP653" i="1"/>
  <c r="AO653" i="1"/>
  <c r="AK653" i="1"/>
  <c r="AJ653" i="1"/>
  <c r="AI653" i="1"/>
  <c r="AG653" i="1"/>
  <c r="AF653" i="1"/>
  <c r="AE653" i="1"/>
  <c r="AD653" i="1"/>
  <c r="AB653" i="1"/>
  <c r="AA653" i="1"/>
  <c r="Z653" i="1"/>
  <c r="Y653" i="1"/>
  <c r="S653" i="1"/>
  <c r="AW652" i="1"/>
  <c r="AV652" i="1"/>
  <c r="AU652" i="1"/>
  <c r="AT652" i="1"/>
  <c r="AS652" i="1"/>
  <c r="AR652" i="1"/>
  <c r="AP652" i="1"/>
  <c r="AO652" i="1"/>
  <c r="AK652" i="1"/>
  <c r="AJ652" i="1"/>
  <c r="AI652" i="1"/>
  <c r="AG652" i="1"/>
  <c r="AF652" i="1"/>
  <c r="AE652" i="1"/>
  <c r="AD652" i="1"/>
  <c r="AB652" i="1"/>
  <c r="AA652" i="1"/>
  <c r="Z652" i="1"/>
  <c r="Y652" i="1"/>
  <c r="S652" i="1"/>
  <c r="AW651" i="1"/>
  <c r="AV651" i="1"/>
  <c r="AU651" i="1"/>
  <c r="AT651" i="1"/>
  <c r="AS651" i="1"/>
  <c r="AR651" i="1"/>
  <c r="AP651" i="1"/>
  <c r="AO651" i="1"/>
  <c r="AK651" i="1"/>
  <c r="AJ651" i="1"/>
  <c r="AI651" i="1"/>
  <c r="AG651" i="1"/>
  <c r="AF651" i="1"/>
  <c r="AE651" i="1"/>
  <c r="AD651" i="1"/>
  <c r="AB651" i="1"/>
  <c r="AA651" i="1"/>
  <c r="Z651" i="1"/>
  <c r="Y651" i="1"/>
  <c r="S651" i="1"/>
  <c r="AW650" i="1"/>
  <c r="AV650" i="1"/>
  <c r="AU650" i="1"/>
  <c r="AT650" i="1"/>
  <c r="AS650" i="1"/>
  <c r="AR650" i="1"/>
  <c r="AP650" i="1"/>
  <c r="AO650" i="1"/>
  <c r="AK650" i="1"/>
  <c r="AJ650" i="1"/>
  <c r="AI650" i="1"/>
  <c r="AG650" i="1"/>
  <c r="AF650" i="1"/>
  <c r="AE650" i="1"/>
  <c r="AD650" i="1"/>
  <c r="AB650" i="1"/>
  <c r="AA650" i="1"/>
  <c r="Z650" i="1"/>
  <c r="Y650" i="1"/>
  <c r="S650" i="1"/>
  <c r="AW649" i="1"/>
  <c r="AV649" i="1"/>
  <c r="AU649" i="1"/>
  <c r="AT649" i="1"/>
  <c r="AS649" i="1"/>
  <c r="AR649" i="1"/>
  <c r="AP649" i="1"/>
  <c r="AO649" i="1"/>
  <c r="AK649" i="1"/>
  <c r="AJ649" i="1"/>
  <c r="AI649" i="1"/>
  <c r="AG649" i="1"/>
  <c r="AF649" i="1"/>
  <c r="AE649" i="1"/>
  <c r="AD649" i="1"/>
  <c r="AB649" i="1"/>
  <c r="AA649" i="1"/>
  <c r="Z649" i="1"/>
  <c r="Y649" i="1"/>
  <c r="S649" i="1"/>
  <c r="AW648" i="1"/>
  <c r="AV648" i="1"/>
  <c r="AU648" i="1"/>
  <c r="AT648" i="1"/>
  <c r="AS648" i="1"/>
  <c r="AR648" i="1"/>
  <c r="AP648" i="1"/>
  <c r="AO648" i="1"/>
  <c r="AK648" i="1"/>
  <c r="AJ648" i="1"/>
  <c r="AI648" i="1"/>
  <c r="AG648" i="1"/>
  <c r="AF648" i="1"/>
  <c r="AE648" i="1"/>
  <c r="AD648" i="1"/>
  <c r="AB648" i="1"/>
  <c r="AA648" i="1"/>
  <c r="Z648" i="1"/>
  <c r="Y648" i="1"/>
  <c r="S648" i="1"/>
  <c r="AW647" i="1"/>
  <c r="AV647" i="1"/>
  <c r="AU647" i="1"/>
  <c r="AT647" i="1"/>
  <c r="AS647" i="1"/>
  <c r="AR647" i="1"/>
  <c r="AP647" i="1"/>
  <c r="AO647" i="1"/>
  <c r="AK647" i="1"/>
  <c r="AJ647" i="1"/>
  <c r="AI647" i="1"/>
  <c r="AG647" i="1"/>
  <c r="AF647" i="1"/>
  <c r="AE647" i="1"/>
  <c r="AD647" i="1"/>
  <c r="AB647" i="1"/>
  <c r="AA647" i="1"/>
  <c r="Z647" i="1"/>
  <c r="Y647" i="1"/>
  <c r="S647" i="1"/>
  <c r="AW646" i="1"/>
  <c r="AV646" i="1"/>
  <c r="AU646" i="1"/>
  <c r="AT646" i="1"/>
  <c r="AS646" i="1"/>
  <c r="AR646" i="1"/>
  <c r="AP646" i="1"/>
  <c r="AO646" i="1"/>
  <c r="AK646" i="1"/>
  <c r="AJ646" i="1"/>
  <c r="AI646" i="1"/>
  <c r="AG646" i="1"/>
  <c r="AF646" i="1"/>
  <c r="AE646" i="1"/>
  <c r="AD646" i="1"/>
  <c r="AB646" i="1"/>
  <c r="AA646" i="1"/>
  <c r="Z646" i="1"/>
  <c r="Y646" i="1"/>
  <c r="S646" i="1"/>
  <c r="AW645" i="1"/>
  <c r="AV645" i="1"/>
  <c r="AU645" i="1"/>
  <c r="AT645" i="1"/>
  <c r="AS645" i="1"/>
  <c r="AR645" i="1"/>
  <c r="AP645" i="1"/>
  <c r="AO645" i="1"/>
  <c r="AK645" i="1"/>
  <c r="AJ645" i="1"/>
  <c r="AI645" i="1"/>
  <c r="AG645" i="1"/>
  <c r="AF645" i="1"/>
  <c r="AE645" i="1"/>
  <c r="AD645" i="1"/>
  <c r="AB645" i="1"/>
  <c r="AA645" i="1"/>
  <c r="Z645" i="1"/>
  <c r="Y645" i="1"/>
  <c r="S645" i="1"/>
  <c r="AW644" i="1"/>
  <c r="AV644" i="1"/>
  <c r="AU644" i="1"/>
  <c r="AT644" i="1"/>
  <c r="AS644" i="1"/>
  <c r="AR644" i="1"/>
  <c r="AP644" i="1"/>
  <c r="AO644" i="1"/>
  <c r="AK644" i="1"/>
  <c r="AJ644" i="1"/>
  <c r="AI644" i="1"/>
  <c r="AG644" i="1"/>
  <c r="AF644" i="1"/>
  <c r="AE644" i="1"/>
  <c r="AD644" i="1"/>
  <c r="AB644" i="1"/>
  <c r="AA644" i="1"/>
  <c r="Z644" i="1"/>
  <c r="Y644" i="1"/>
  <c r="S644" i="1"/>
  <c r="AW643" i="1"/>
  <c r="AV643" i="1"/>
  <c r="AU643" i="1"/>
  <c r="AT643" i="1"/>
  <c r="AS643" i="1"/>
  <c r="AR643" i="1"/>
  <c r="AP643" i="1"/>
  <c r="AO643" i="1"/>
  <c r="AK643" i="1"/>
  <c r="AJ643" i="1"/>
  <c r="AI643" i="1"/>
  <c r="AG643" i="1"/>
  <c r="AF643" i="1"/>
  <c r="AE643" i="1"/>
  <c r="AD643" i="1"/>
  <c r="AB643" i="1"/>
  <c r="AA643" i="1"/>
  <c r="Z643" i="1"/>
  <c r="Y643" i="1"/>
  <c r="S643" i="1"/>
  <c r="AW642" i="1"/>
  <c r="AV642" i="1"/>
  <c r="AU642" i="1"/>
  <c r="AT642" i="1"/>
  <c r="AS642" i="1"/>
  <c r="AR642" i="1"/>
  <c r="AP642" i="1"/>
  <c r="AO642" i="1"/>
  <c r="AK642" i="1"/>
  <c r="AJ642" i="1"/>
  <c r="AI642" i="1"/>
  <c r="AG642" i="1"/>
  <c r="AF642" i="1"/>
  <c r="AE642" i="1"/>
  <c r="AD642" i="1"/>
  <c r="AB642" i="1"/>
  <c r="AA642" i="1"/>
  <c r="Z642" i="1"/>
  <c r="Y642" i="1"/>
  <c r="S642" i="1"/>
  <c r="AW641" i="1"/>
  <c r="AV641" i="1"/>
  <c r="AU641" i="1"/>
  <c r="AT641" i="1"/>
  <c r="AS641" i="1"/>
  <c r="AR641" i="1"/>
  <c r="AP641" i="1"/>
  <c r="AO641" i="1"/>
  <c r="AK641" i="1"/>
  <c r="AJ641" i="1"/>
  <c r="AI641" i="1"/>
  <c r="AG641" i="1"/>
  <c r="AF641" i="1"/>
  <c r="AE641" i="1"/>
  <c r="AD641" i="1"/>
  <c r="AB641" i="1"/>
  <c r="AA641" i="1"/>
  <c r="Z641" i="1"/>
  <c r="Y641" i="1"/>
  <c r="S641" i="1"/>
  <c r="AW640" i="1"/>
  <c r="AV640" i="1"/>
  <c r="AU640" i="1"/>
  <c r="AT640" i="1"/>
  <c r="AS640" i="1"/>
  <c r="AR640" i="1"/>
  <c r="AP640" i="1"/>
  <c r="AO640" i="1"/>
  <c r="AK640" i="1"/>
  <c r="AJ640" i="1"/>
  <c r="AI640" i="1"/>
  <c r="AG640" i="1"/>
  <c r="AF640" i="1"/>
  <c r="AE640" i="1"/>
  <c r="AD640" i="1"/>
  <c r="AB640" i="1"/>
  <c r="AA640" i="1"/>
  <c r="Z640" i="1"/>
  <c r="Y640" i="1"/>
  <c r="S640" i="1"/>
  <c r="AW639" i="1"/>
  <c r="AV639" i="1"/>
  <c r="AU639" i="1"/>
  <c r="AT639" i="1"/>
  <c r="AS639" i="1"/>
  <c r="AR639" i="1"/>
  <c r="AP639" i="1"/>
  <c r="AO639" i="1"/>
  <c r="AK639" i="1"/>
  <c r="AJ639" i="1"/>
  <c r="AI639" i="1"/>
  <c r="AG639" i="1"/>
  <c r="AF639" i="1"/>
  <c r="AE639" i="1"/>
  <c r="AD639" i="1"/>
  <c r="AB639" i="1"/>
  <c r="AA639" i="1"/>
  <c r="Z639" i="1"/>
  <c r="Y639" i="1"/>
  <c r="S639" i="1"/>
  <c r="AW638" i="1"/>
  <c r="AV638" i="1"/>
  <c r="AU638" i="1"/>
  <c r="AT638" i="1"/>
  <c r="AS638" i="1"/>
  <c r="AR638" i="1"/>
  <c r="AP638" i="1"/>
  <c r="AO638" i="1"/>
  <c r="AK638" i="1"/>
  <c r="AJ638" i="1"/>
  <c r="AI638" i="1"/>
  <c r="AG638" i="1"/>
  <c r="AF638" i="1"/>
  <c r="AE638" i="1"/>
  <c r="AD638" i="1"/>
  <c r="AB638" i="1"/>
  <c r="AA638" i="1"/>
  <c r="Z638" i="1"/>
  <c r="Y638" i="1"/>
  <c r="S638" i="1"/>
  <c r="AW637" i="1"/>
  <c r="AV637" i="1"/>
  <c r="AU637" i="1"/>
  <c r="AT637" i="1"/>
  <c r="AS637" i="1"/>
  <c r="AR637" i="1"/>
  <c r="AP637" i="1"/>
  <c r="AO637" i="1"/>
  <c r="AK637" i="1"/>
  <c r="AJ637" i="1"/>
  <c r="AI637" i="1"/>
  <c r="AG637" i="1"/>
  <c r="AF637" i="1"/>
  <c r="AE637" i="1"/>
  <c r="AD637" i="1"/>
  <c r="AB637" i="1"/>
  <c r="AA637" i="1"/>
  <c r="Z637" i="1"/>
  <c r="Y637" i="1"/>
  <c r="S637" i="1"/>
  <c r="AW636" i="1"/>
  <c r="AV636" i="1"/>
  <c r="AU636" i="1"/>
  <c r="AT636" i="1"/>
  <c r="AS636" i="1"/>
  <c r="AR636" i="1"/>
  <c r="AP636" i="1"/>
  <c r="AO636" i="1"/>
  <c r="AK636" i="1"/>
  <c r="AJ636" i="1"/>
  <c r="AI636" i="1"/>
  <c r="AG636" i="1"/>
  <c r="AF636" i="1"/>
  <c r="AE636" i="1"/>
  <c r="AD636" i="1"/>
  <c r="AB636" i="1"/>
  <c r="AA636" i="1"/>
  <c r="Z636" i="1"/>
  <c r="Y636" i="1"/>
  <c r="S636" i="1"/>
  <c r="AW635" i="1"/>
  <c r="AV635" i="1"/>
  <c r="AU635" i="1"/>
  <c r="AT635" i="1"/>
  <c r="AS635" i="1"/>
  <c r="AR635" i="1"/>
  <c r="AP635" i="1"/>
  <c r="AO635" i="1"/>
  <c r="AK635" i="1"/>
  <c r="AJ635" i="1"/>
  <c r="AI635" i="1"/>
  <c r="AG635" i="1"/>
  <c r="AF635" i="1"/>
  <c r="AE635" i="1"/>
  <c r="AD635" i="1"/>
  <c r="AB635" i="1"/>
  <c r="AA635" i="1"/>
  <c r="Z635" i="1"/>
  <c r="Y635" i="1"/>
  <c r="S635" i="1"/>
  <c r="AW634" i="1"/>
  <c r="AV634" i="1"/>
  <c r="AU634" i="1"/>
  <c r="AT634" i="1"/>
  <c r="AS634" i="1"/>
  <c r="AR634" i="1"/>
  <c r="AP634" i="1"/>
  <c r="AO634" i="1"/>
  <c r="AK634" i="1"/>
  <c r="AJ634" i="1"/>
  <c r="AI634" i="1"/>
  <c r="AG634" i="1"/>
  <c r="AF634" i="1"/>
  <c r="AE634" i="1"/>
  <c r="AD634" i="1"/>
  <c r="AB634" i="1"/>
  <c r="AA634" i="1"/>
  <c r="Z634" i="1"/>
  <c r="Y634" i="1"/>
  <c r="S634" i="1"/>
  <c r="AW633" i="1"/>
  <c r="AV633" i="1"/>
  <c r="AU633" i="1"/>
  <c r="AT633" i="1"/>
  <c r="AS633" i="1"/>
  <c r="AR633" i="1"/>
  <c r="AP633" i="1"/>
  <c r="AO633" i="1"/>
  <c r="AK633" i="1"/>
  <c r="AJ633" i="1"/>
  <c r="AI633" i="1"/>
  <c r="AG633" i="1"/>
  <c r="AF633" i="1"/>
  <c r="AE633" i="1"/>
  <c r="AD633" i="1"/>
  <c r="AB633" i="1"/>
  <c r="AA633" i="1"/>
  <c r="Z633" i="1"/>
  <c r="Y633" i="1"/>
  <c r="S633" i="1"/>
  <c r="AW632" i="1"/>
  <c r="AV632" i="1"/>
  <c r="AU632" i="1"/>
  <c r="AT632" i="1"/>
  <c r="AS632" i="1"/>
  <c r="AR632" i="1"/>
  <c r="AP632" i="1"/>
  <c r="AO632" i="1"/>
  <c r="AK632" i="1"/>
  <c r="AJ632" i="1"/>
  <c r="AI632" i="1"/>
  <c r="AG632" i="1"/>
  <c r="AF632" i="1"/>
  <c r="AE632" i="1"/>
  <c r="AD632" i="1"/>
  <c r="AB632" i="1"/>
  <c r="AA632" i="1"/>
  <c r="Z632" i="1"/>
  <c r="Y632" i="1"/>
  <c r="S632" i="1"/>
  <c r="AW631" i="1"/>
  <c r="AV631" i="1"/>
  <c r="AU631" i="1"/>
  <c r="AT631" i="1"/>
  <c r="AS631" i="1"/>
  <c r="AR631" i="1"/>
  <c r="AP631" i="1"/>
  <c r="AO631" i="1"/>
  <c r="AK631" i="1"/>
  <c r="AJ631" i="1"/>
  <c r="AI631" i="1"/>
  <c r="AG631" i="1"/>
  <c r="AF631" i="1"/>
  <c r="AE631" i="1"/>
  <c r="AD631" i="1"/>
  <c r="AB631" i="1"/>
  <c r="AA631" i="1"/>
  <c r="Z631" i="1"/>
  <c r="Y631" i="1"/>
  <c r="S631" i="1"/>
  <c r="AW630" i="1"/>
  <c r="AV630" i="1"/>
  <c r="AU630" i="1"/>
  <c r="AT630" i="1"/>
  <c r="AS630" i="1"/>
  <c r="AR630" i="1"/>
  <c r="AP630" i="1"/>
  <c r="AO630" i="1"/>
  <c r="AK630" i="1"/>
  <c r="AJ630" i="1"/>
  <c r="AI630" i="1"/>
  <c r="AG630" i="1"/>
  <c r="AF630" i="1"/>
  <c r="AE630" i="1"/>
  <c r="AD630" i="1"/>
  <c r="AB630" i="1"/>
  <c r="AA630" i="1"/>
  <c r="Z630" i="1"/>
  <c r="Y630" i="1"/>
  <c r="S630" i="1"/>
  <c r="AW629" i="1"/>
  <c r="AV629" i="1"/>
  <c r="AU629" i="1"/>
  <c r="AT629" i="1"/>
  <c r="AS629" i="1"/>
  <c r="AR629" i="1"/>
  <c r="AP629" i="1"/>
  <c r="AO629" i="1"/>
  <c r="AK629" i="1"/>
  <c r="AJ629" i="1"/>
  <c r="AI629" i="1"/>
  <c r="AG629" i="1"/>
  <c r="AF629" i="1"/>
  <c r="AE629" i="1"/>
  <c r="AD629" i="1"/>
  <c r="AB629" i="1"/>
  <c r="AA629" i="1"/>
  <c r="Z629" i="1"/>
  <c r="Y629" i="1"/>
  <c r="S629" i="1"/>
  <c r="AW628" i="1"/>
  <c r="AV628" i="1"/>
  <c r="AU628" i="1"/>
  <c r="AT628" i="1"/>
  <c r="AS628" i="1"/>
  <c r="AR628" i="1"/>
  <c r="AP628" i="1"/>
  <c r="AO628" i="1"/>
  <c r="AK628" i="1"/>
  <c r="AJ628" i="1"/>
  <c r="AI628" i="1"/>
  <c r="AG628" i="1"/>
  <c r="AF628" i="1"/>
  <c r="AE628" i="1"/>
  <c r="AD628" i="1"/>
  <c r="AB628" i="1"/>
  <c r="AA628" i="1"/>
  <c r="Z628" i="1"/>
  <c r="Y628" i="1"/>
  <c r="S628" i="1"/>
  <c r="AW627" i="1"/>
  <c r="AV627" i="1"/>
  <c r="AU627" i="1"/>
  <c r="AT627" i="1"/>
  <c r="AS627" i="1"/>
  <c r="AR627" i="1"/>
  <c r="AP627" i="1"/>
  <c r="AO627" i="1"/>
  <c r="AK627" i="1"/>
  <c r="AJ627" i="1"/>
  <c r="AI627" i="1"/>
  <c r="AG627" i="1"/>
  <c r="AF627" i="1"/>
  <c r="AE627" i="1"/>
  <c r="AD627" i="1"/>
  <c r="AB627" i="1"/>
  <c r="AA627" i="1"/>
  <c r="Z627" i="1"/>
  <c r="Y627" i="1"/>
  <c r="S627" i="1"/>
  <c r="AW626" i="1"/>
  <c r="AV626" i="1"/>
  <c r="AU626" i="1"/>
  <c r="AT626" i="1"/>
  <c r="AS626" i="1"/>
  <c r="AR626" i="1"/>
  <c r="AP626" i="1"/>
  <c r="AO626" i="1"/>
  <c r="AK626" i="1"/>
  <c r="AJ626" i="1"/>
  <c r="AI626" i="1"/>
  <c r="AG626" i="1"/>
  <c r="AF626" i="1"/>
  <c r="AE626" i="1"/>
  <c r="AD626" i="1"/>
  <c r="AB626" i="1"/>
  <c r="AA626" i="1"/>
  <c r="Z626" i="1"/>
  <c r="Y626" i="1"/>
  <c r="S626" i="1"/>
  <c r="AW625" i="1"/>
  <c r="AV625" i="1"/>
  <c r="AU625" i="1"/>
  <c r="AT625" i="1"/>
  <c r="AS625" i="1"/>
  <c r="AR625" i="1"/>
  <c r="AP625" i="1"/>
  <c r="AO625" i="1"/>
  <c r="AK625" i="1"/>
  <c r="AJ625" i="1"/>
  <c r="AI625" i="1"/>
  <c r="AG625" i="1"/>
  <c r="AF625" i="1"/>
  <c r="AE625" i="1"/>
  <c r="AD625" i="1"/>
  <c r="AB625" i="1"/>
  <c r="AA625" i="1"/>
  <c r="Z625" i="1"/>
  <c r="Y625" i="1"/>
  <c r="S625" i="1"/>
  <c r="AW624" i="1"/>
  <c r="AV624" i="1"/>
  <c r="AU624" i="1"/>
  <c r="AT624" i="1"/>
  <c r="AS624" i="1"/>
  <c r="AR624" i="1"/>
  <c r="AP624" i="1"/>
  <c r="AO624" i="1"/>
  <c r="AK624" i="1"/>
  <c r="AJ624" i="1"/>
  <c r="AI624" i="1"/>
  <c r="AG624" i="1"/>
  <c r="AF624" i="1"/>
  <c r="AE624" i="1"/>
  <c r="AD624" i="1"/>
  <c r="AB624" i="1"/>
  <c r="AA624" i="1"/>
  <c r="Z624" i="1"/>
  <c r="Y624" i="1"/>
  <c r="S624" i="1"/>
  <c r="AW623" i="1"/>
  <c r="AV623" i="1"/>
  <c r="AU623" i="1"/>
  <c r="AT623" i="1"/>
  <c r="AS623" i="1"/>
  <c r="AR623" i="1"/>
  <c r="AP623" i="1"/>
  <c r="AO623" i="1"/>
  <c r="AK623" i="1"/>
  <c r="AJ623" i="1"/>
  <c r="AI623" i="1"/>
  <c r="AG623" i="1"/>
  <c r="AF623" i="1"/>
  <c r="AE623" i="1"/>
  <c r="AD623" i="1"/>
  <c r="AB623" i="1"/>
  <c r="AA623" i="1"/>
  <c r="Z623" i="1"/>
  <c r="Y623" i="1"/>
  <c r="S623" i="1"/>
  <c r="AW622" i="1"/>
  <c r="AV622" i="1"/>
  <c r="AU622" i="1"/>
  <c r="AT622" i="1"/>
  <c r="AS622" i="1"/>
  <c r="AR622" i="1"/>
  <c r="AP622" i="1"/>
  <c r="AO622" i="1"/>
  <c r="AK622" i="1"/>
  <c r="AJ622" i="1"/>
  <c r="AI622" i="1"/>
  <c r="AG622" i="1"/>
  <c r="AF622" i="1"/>
  <c r="AE622" i="1"/>
  <c r="AD622" i="1"/>
  <c r="AB622" i="1"/>
  <c r="AA622" i="1"/>
  <c r="Z622" i="1"/>
  <c r="Y622" i="1"/>
  <c r="S622" i="1"/>
  <c r="AW621" i="1"/>
  <c r="AV621" i="1"/>
  <c r="AU621" i="1"/>
  <c r="AT621" i="1"/>
  <c r="AS621" i="1"/>
  <c r="AR621" i="1"/>
  <c r="AP621" i="1"/>
  <c r="AO621" i="1"/>
  <c r="AK621" i="1"/>
  <c r="AJ621" i="1"/>
  <c r="AI621" i="1"/>
  <c r="AG621" i="1"/>
  <c r="AF621" i="1"/>
  <c r="AE621" i="1"/>
  <c r="AD621" i="1"/>
  <c r="AB621" i="1"/>
  <c r="AA621" i="1"/>
  <c r="Z621" i="1"/>
  <c r="Y621" i="1"/>
  <c r="S621" i="1"/>
  <c r="AW620" i="1"/>
  <c r="AV620" i="1"/>
  <c r="AU620" i="1"/>
  <c r="AT620" i="1"/>
  <c r="AS620" i="1"/>
  <c r="AR620" i="1"/>
  <c r="AP620" i="1"/>
  <c r="AO620" i="1"/>
  <c r="AK620" i="1"/>
  <c r="AJ620" i="1"/>
  <c r="AI620" i="1"/>
  <c r="AG620" i="1"/>
  <c r="AF620" i="1"/>
  <c r="AE620" i="1"/>
  <c r="AD620" i="1"/>
  <c r="AB620" i="1"/>
  <c r="AA620" i="1"/>
  <c r="Z620" i="1"/>
  <c r="Y620" i="1"/>
  <c r="S620" i="1"/>
  <c r="AW619" i="1"/>
  <c r="AV619" i="1"/>
  <c r="AU619" i="1"/>
  <c r="AT619" i="1"/>
  <c r="AS619" i="1"/>
  <c r="AR619" i="1"/>
  <c r="AP619" i="1"/>
  <c r="AO619" i="1"/>
  <c r="AK619" i="1"/>
  <c r="AJ619" i="1"/>
  <c r="AI619" i="1"/>
  <c r="AG619" i="1"/>
  <c r="AF619" i="1"/>
  <c r="AE619" i="1"/>
  <c r="AD619" i="1"/>
  <c r="AB619" i="1"/>
  <c r="AA619" i="1"/>
  <c r="Z619" i="1"/>
  <c r="Y619" i="1"/>
  <c r="S619" i="1"/>
  <c r="AW618" i="1"/>
  <c r="AV618" i="1"/>
  <c r="AU618" i="1"/>
  <c r="AT618" i="1"/>
  <c r="AS618" i="1"/>
  <c r="AR618" i="1"/>
  <c r="AP618" i="1"/>
  <c r="AO618" i="1"/>
  <c r="AK618" i="1"/>
  <c r="AJ618" i="1"/>
  <c r="AI618" i="1"/>
  <c r="AG618" i="1"/>
  <c r="AF618" i="1"/>
  <c r="AE618" i="1"/>
  <c r="AD618" i="1"/>
  <c r="AB618" i="1"/>
  <c r="AA618" i="1"/>
  <c r="Z618" i="1"/>
  <c r="Y618" i="1"/>
  <c r="S618" i="1"/>
  <c r="AW617" i="1"/>
  <c r="AV617" i="1"/>
  <c r="AU617" i="1"/>
  <c r="AT617" i="1"/>
  <c r="AS617" i="1"/>
  <c r="AR617" i="1"/>
  <c r="AP617" i="1"/>
  <c r="AO617" i="1"/>
  <c r="AK617" i="1"/>
  <c r="AJ617" i="1"/>
  <c r="AI617" i="1"/>
  <c r="AG617" i="1"/>
  <c r="AF617" i="1"/>
  <c r="AE617" i="1"/>
  <c r="AD617" i="1"/>
  <c r="AB617" i="1"/>
  <c r="AA617" i="1"/>
  <c r="Z617" i="1"/>
  <c r="Y617" i="1"/>
  <c r="S617" i="1"/>
  <c r="AW616" i="1"/>
  <c r="AV616" i="1"/>
  <c r="AU616" i="1"/>
  <c r="AT616" i="1"/>
  <c r="AS616" i="1"/>
  <c r="AR616" i="1"/>
  <c r="AP616" i="1"/>
  <c r="AO616" i="1"/>
  <c r="AK616" i="1"/>
  <c r="AJ616" i="1"/>
  <c r="AI616" i="1"/>
  <c r="AG616" i="1"/>
  <c r="AF616" i="1"/>
  <c r="AE616" i="1"/>
  <c r="AD616" i="1"/>
  <c r="AB616" i="1"/>
  <c r="AA616" i="1"/>
  <c r="Z616" i="1"/>
  <c r="Y616" i="1"/>
  <c r="S616" i="1"/>
  <c r="AW615" i="1"/>
  <c r="AV615" i="1"/>
  <c r="AU615" i="1"/>
  <c r="AT615" i="1"/>
  <c r="AS615" i="1"/>
  <c r="AR615" i="1"/>
  <c r="AP615" i="1"/>
  <c r="AO615" i="1"/>
  <c r="AK615" i="1"/>
  <c r="AJ615" i="1"/>
  <c r="AI615" i="1"/>
  <c r="AG615" i="1"/>
  <c r="AF615" i="1"/>
  <c r="AE615" i="1"/>
  <c r="AD615" i="1"/>
  <c r="AB615" i="1"/>
  <c r="AA615" i="1"/>
  <c r="Z615" i="1"/>
  <c r="Y615" i="1"/>
  <c r="S615" i="1"/>
  <c r="AW614" i="1"/>
  <c r="AV614" i="1"/>
  <c r="AU614" i="1"/>
  <c r="AT614" i="1"/>
  <c r="AS614" i="1"/>
  <c r="AR614" i="1"/>
  <c r="AP614" i="1"/>
  <c r="AO614" i="1"/>
  <c r="AK614" i="1"/>
  <c r="AJ614" i="1"/>
  <c r="AI614" i="1"/>
  <c r="AG614" i="1"/>
  <c r="AF614" i="1"/>
  <c r="AE614" i="1"/>
  <c r="AD614" i="1"/>
  <c r="AB614" i="1"/>
  <c r="AA614" i="1"/>
  <c r="Z614" i="1"/>
  <c r="Y614" i="1"/>
  <c r="S614" i="1"/>
  <c r="AW613" i="1"/>
  <c r="AV613" i="1"/>
  <c r="AU613" i="1"/>
  <c r="AT613" i="1"/>
  <c r="AS613" i="1"/>
  <c r="AR613" i="1"/>
  <c r="AP613" i="1"/>
  <c r="AO613" i="1"/>
  <c r="AK613" i="1"/>
  <c r="AJ613" i="1"/>
  <c r="AI613" i="1"/>
  <c r="AG613" i="1"/>
  <c r="AF613" i="1"/>
  <c r="AE613" i="1"/>
  <c r="AD613" i="1"/>
  <c r="AB613" i="1"/>
  <c r="AA613" i="1"/>
  <c r="Z613" i="1"/>
  <c r="Y613" i="1"/>
  <c r="S613" i="1"/>
  <c r="AW612" i="1"/>
  <c r="AV612" i="1"/>
  <c r="AU612" i="1"/>
  <c r="AT612" i="1"/>
  <c r="AS612" i="1"/>
  <c r="AR612" i="1"/>
  <c r="AP612" i="1"/>
  <c r="AO612" i="1"/>
  <c r="AK612" i="1"/>
  <c r="AJ612" i="1"/>
  <c r="AI612" i="1"/>
  <c r="AG612" i="1"/>
  <c r="AF612" i="1"/>
  <c r="AE612" i="1"/>
  <c r="AD612" i="1"/>
  <c r="AB612" i="1"/>
  <c r="AA612" i="1"/>
  <c r="Z612" i="1"/>
  <c r="Y612" i="1"/>
  <c r="S612" i="1"/>
  <c r="AW611" i="1"/>
  <c r="AV611" i="1"/>
  <c r="AU611" i="1"/>
  <c r="AT611" i="1"/>
  <c r="AS611" i="1"/>
  <c r="AR611" i="1"/>
  <c r="AP611" i="1"/>
  <c r="AO611" i="1"/>
  <c r="AK611" i="1"/>
  <c r="AJ611" i="1"/>
  <c r="AI611" i="1"/>
  <c r="AG611" i="1"/>
  <c r="AF611" i="1"/>
  <c r="AE611" i="1"/>
  <c r="AD611" i="1"/>
  <c r="AB611" i="1"/>
  <c r="AA611" i="1"/>
  <c r="Z611" i="1"/>
  <c r="Y611" i="1"/>
  <c r="S611" i="1"/>
  <c r="AW610" i="1"/>
  <c r="AV610" i="1"/>
  <c r="AU610" i="1"/>
  <c r="AT610" i="1"/>
  <c r="AS610" i="1"/>
  <c r="AR610" i="1"/>
  <c r="AP610" i="1"/>
  <c r="AO610" i="1"/>
  <c r="AK610" i="1"/>
  <c r="AJ610" i="1"/>
  <c r="AI610" i="1"/>
  <c r="AG610" i="1"/>
  <c r="AF610" i="1"/>
  <c r="AE610" i="1"/>
  <c r="AD610" i="1"/>
  <c r="AB610" i="1"/>
  <c r="AA610" i="1"/>
  <c r="Z610" i="1"/>
  <c r="Y610" i="1"/>
  <c r="S610" i="1"/>
  <c r="AW609" i="1"/>
  <c r="AV609" i="1"/>
  <c r="AU609" i="1"/>
  <c r="AT609" i="1"/>
  <c r="AS609" i="1"/>
  <c r="AR609" i="1"/>
  <c r="AP609" i="1"/>
  <c r="AO609" i="1"/>
  <c r="AK609" i="1"/>
  <c r="AJ609" i="1"/>
  <c r="AI609" i="1"/>
  <c r="AG609" i="1"/>
  <c r="AF609" i="1"/>
  <c r="AE609" i="1"/>
  <c r="AD609" i="1"/>
  <c r="AB609" i="1"/>
  <c r="AA609" i="1"/>
  <c r="Z609" i="1"/>
  <c r="Y609" i="1"/>
  <c r="S609" i="1"/>
  <c r="AW608" i="1"/>
  <c r="AV608" i="1"/>
  <c r="AU608" i="1"/>
  <c r="AT608" i="1"/>
  <c r="AS608" i="1"/>
  <c r="AR608" i="1"/>
  <c r="AP608" i="1"/>
  <c r="AO608" i="1"/>
  <c r="AK608" i="1"/>
  <c r="AJ608" i="1"/>
  <c r="AI608" i="1"/>
  <c r="AG608" i="1"/>
  <c r="AF608" i="1"/>
  <c r="AE608" i="1"/>
  <c r="AD608" i="1"/>
  <c r="AB608" i="1"/>
  <c r="AA608" i="1"/>
  <c r="Z608" i="1"/>
  <c r="Y608" i="1"/>
  <c r="S608" i="1"/>
  <c r="AW607" i="1"/>
  <c r="AV607" i="1"/>
  <c r="AU607" i="1"/>
  <c r="AT607" i="1"/>
  <c r="AS607" i="1"/>
  <c r="AR607" i="1"/>
  <c r="AP607" i="1"/>
  <c r="AO607" i="1"/>
  <c r="AK607" i="1"/>
  <c r="AJ607" i="1"/>
  <c r="AI607" i="1"/>
  <c r="AG607" i="1"/>
  <c r="AF607" i="1"/>
  <c r="AE607" i="1"/>
  <c r="AD607" i="1"/>
  <c r="AB607" i="1"/>
  <c r="AA607" i="1"/>
  <c r="Z607" i="1"/>
  <c r="Y607" i="1"/>
  <c r="S607" i="1"/>
  <c r="AW606" i="1"/>
  <c r="AV606" i="1"/>
  <c r="AU606" i="1"/>
  <c r="AT606" i="1"/>
  <c r="AS606" i="1"/>
  <c r="AR606" i="1"/>
  <c r="AP606" i="1"/>
  <c r="AO606" i="1"/>
  <c r="AK606" i="1"/>
  <c r="AJ606" i="1"/>
  <c r="AI606" i="1"/>
  <c r="AG606" i="1"/>
  <c r="AF606" i="1"/>
  <c r="AE606" i="1"/>
  <c r="AD606" i="1"/>
  <c r="AB606" i="1"/>
  <c r="AA606" i="1"/>
  <c r="Z606" i="1"/>
  <c r="Y606" i="1"/>
  <c r="S606" i="1"/>
  <c r="AW605" i="1"/>
  <c r="AV605" i="1"/>
  <c r="AU605" i="1"/>
  <c r="AT605" i="1"/>
  <c r="AS605" i="1"/>
  <c r="AR605" i="1"/>
  <c r="AP605" i="1"/>
  <c r="AO605" i="1"/>
  <c r="AK605" i="1"/>
  <c r="AJ605" i="1"/>
  <c r="AI605" i="1"/>
  <c r="AG605" i="1"/>
  <c r="AF605" i="1"/>
  <c r="AE605" i="1"/>
  <c r="AD605" i="1"/>
  <c r="AB605" i="1"/>
  <c r="AA605" i="1"/>
  <c r="Z605" i="1"/>
  <c r="Y605" i="1"/>
  <c r="S605" i="1"/>
  <c r="AW604" i="1"/>
  <c r="AV604" i="1"/>
  <c r="AU604" i="1"/>
  <c r="AT604" i="1"/>
  <c r="AS604" i="1"/>
  <c r="AR604" i="1"/>
  <c r="AP604" i="1"/>
  <c r="AO604" i="1"/>
  <c r="AK604" i="1"/>
  <c r="AJ604" i="1"/>
  <c r="AI604" i="1"/>
  <c r="AG604" i="1"/>
  <c r="AF604" i="1"/>
  <c r="AE604" i="1"/>
  <c r="AD604" i="1"/>
  <c r="AB604" i="1"/>
  <c r="AA604" i="1"/>
  <c r="Z604" i="1"/>
  <c r="Y604" i="1"/>
  <c r="S604" i="1"/>
  <c r="AW603" i="1"/>
  <c r="AV603" i="1"/>
  <c r="AU603" i="1"/>
  <c r="AT603" i="1"/>
  <c r="AS603" i="1"/>
  <c r="AR603" i="1"/>
  <c r="AP603" i="1"/>
  <c r="AO603" i="1"/>
  <c r="AK603" i="1"/>
  <c r="AJ603" i="1"/>
  <c r="AI603" i="1"/>
  <c r="AG603" i="1"/>
  <c r="AF603" i="1"/>
  <c r="AE603" i="1"/>
  <c r="AD603" i="1"/>
  <c r="AB603" i="1"/>
  <c r="AA603" i="1"/>
  <c r="Z603" i="1"/>
  <c r="Y603" i="1"/>
  <c r="S603" i="1"/>
  <c r="AW602" i="1"/>
  <c r="AV602" i="1"/>
  <c r="AU602" i="1"/>
  <c r="AT602" i="1"/>
  <c r="AS602" i="1"/>
  <c r="AR602" i="1"/>
  <c r="AP602" i="1"/>
  <c r="AO602" i="1"/>
  <c r="AK602" i="1"/>
  <c r="AJ602" i="1"/>
  <c r="AI602" i="1"/>
  <c r="AG602" i="1"/>
  <c r="AF602" i="1"/>
  <c r="AE602" i="1"/>
  <c r="AD602" i="1"/>
  <c r="AB602" i="1"/>
  <c r="AA602" i="1"/>
  <c r="Z602" i="1"/>
  <c r="Y602" i="1"/>
  <c r="S602" i="1"/>
  <c r="AW601" i="1"/>
  <c r="AV601" i="1"/>
  <c r="AU601" i="1"/>
  <c r="AT601" i="1"/>
  <c r="AS601" i="1"/>
  <c r="AR601" i="1"/>
  <c r="AP601" i="1"/>
  <c r="AO601" i="1"/>
  <c r="AK601" i="1"/>
  <c r="AJ601" i="1"/>
  <c r="AI601" i="1"/>
  <c r="AG601" i="1"/>
  <c r="AF601" i="1"/>
  <c r="AE601" i="1"/>
  <c r="AD601" i="1"/>
  <c r="AB601" i="1"/>
  <c r="AA601" i="1"/>
  <c r="Z601" i="1"/>
  <c r="Y601" i="1"/>
  <c r="S601" i="1"/>
  <c r="AW600" i="1"/>
  <c r="AV600" i="1"/>
  <c r="AU600" i="1"/>
  <c r="AT600" i="1"/>
  <c r="AS600" i="1"/>
  <c r="AR600" i="1"/>
  <c r="AP600" i="1"/>
  <c r="AO600" i="1"/>
  <c r="AK600" i="1"/>
  <c r="AJ600" i="1"/>
  <c r="AI600" i="1"/>
  <c r="AG600" i="1"/>
  <c r="AF600" i="1"/>
  <c r="AE600" i="1"/>
  <c r="AD600" i="1"/>
  <c r="AB600" i="1"/>
  <c r="AA600" i="1"/>
  <c r="Z600" i="1"/>
  <c r="Y600" i="1"/>
  <c r="S600" i="1"/>
  <c r="AW599" i="1"/>
  <c r="AV599" i="1"/>
  <c r="AU599" i="1"/>
  <c r="AT599" i="1"/>
  <c r="AS599" i="1"/>
  <c r="AR599" i="1"/>
  <c r="AP599" i="1"/>
  <c r="AO599" i="1"/>
  <c r="AK599" i="1"/>
  <c r="AJ599" i="1"/>
  <c r="AI599" i="1"/>
  <c r="AG599" i="1"/>
  <c r="AF599" i="1"/>
  <c r="AE599" i="1"/>
  <c r="AD599" i="1"/>
  <c r="AB599" i="1"/>
  <c r="AA599" i="1"/>
  <c r="Z599" i="1"/>
  <c r="Y599" i="1"/>
  <c r="S599" i="1"/>
  <c r="AW598" i="1"/>
  <c r="AV598" i="1"/>
  <c r="AU598" i="1"/>
  <c r="AT598" i="1"/>
  <c r="AS598" i="1"/>
  <c r="AR598" i="1"/>
  <c r="AP598" i="1"/>
  <c r="AO598" i="1"/>
  <c r="AK598" i="1"/>
  <c r="AJ598" i="1"/>
  <c r="AI598" i="1"/>
  <c r="AG598" i="1"/>
  <c r="AF598" i="1"/>
  <c r="AE598" i="1"/>
  <c r="AD598" i="1"/>
  <c r="AB598" i="1"/>
  <c r="AA598" i="1"/>
  <c r="Z598" i="1"/>
  <c r="Y598" i="1"/>
  <c r="S598" i="1"/>
  <c r="AW597" i="1"/>
  <c r="AV597" i="1"/>
  <c r="AU597" i="1"/>
  <c r="AT597" i="1"/>
  <c r="AS597" i="1"/>
  <c r="AR597" i="1"/>
  <c r="AP597" i="1"/>
  <c r="AO597" i="1"/>
  <c r="AK597" i="1"/>
  <c r="AJ597" i="1"/>
  <c r="AI597" i="1"/>
  <c r="AG597" i="1"/>
  <c r="AF597" i="1"/>
  <c r="AE597" i="1"/>
  <c r="AD597" i="1"/>
  <c r="AB597" i="1"/>
  <c r="AA597" i="1"/>
  <c r="Z597" i="1"/>
  <c r="Y597" i="1"/>
  <c r="S597" i="1"/>
  <c r="AW596" i="1"/>
  <c r="AV596" i="1"/>
  <c r="AU596" i="1"/>
  <c r="AT596" i="1"/>
  <c r="AS596" i="1"/>
  <c r="AR596" i="1"/>
  <c r="AP596" i="1"/>
  <c r="AO596" i="1"/>
  <c r="AK596" i="1"/>
  <c r="AJ596" i="1"/>
  <c r="AI596" i="1"/>
  <c r="AG596" i="1"/>
  <c r="AF596" i="1"/>
  <c r="AE596" i="1"/>
  <c r="AD596" i="1"/>
  <c r="AB596" i="1"/>
  <c r="AA596" i="1"/>
  <c r="Z596" i="1"/>
  <c r="Y596" i="1"/>
  <c r="S596" i="1"/>
  <c r="AW595" i="1"/>
  <c r="AV595" i="1"/>
  <c r="AU595" i="1"/>
  <c r="AT595" i="1"/>
  <c r="AS595" i="1"/>
  <c r="AR595" i="1"/>
  <c r="AP595" i="1"/>
  <c r="AO595" i="1"/>
  <c r="AK595" i="1"/>
  <c r="AJ595" i="1"/>
  <c r="AI595" i="1"/>
  <c r="AG595" i="1"/>
  <c r="AF595" i="1"/>
  <c r="AE595" i="1"/>
  <c r="AD595" i="1"/>
  <c r="AB595" i="1"/>
  <c r="AA595" i="1"/>
  <c r="Z595" i="1"/>
  <c r="Y595" i="1"/>
  <c r="S595" i="1"/>
  <c r="AW594" i="1"/>
  <c r="AV594" i="1"/>
  <c r="AU594" i="1"/>
  <c r="AT594" i="1"/>
  <c r="AS594" i="1"/>
  <c r="AR594" i="1"/>
  <c r="AP594" i="1"/>
  <c r="AO594" i="1"/>
  <c r="AK594" i="1"/>
  <c r="AJ594" i="1"/>
  <c r="AI594" i="1"/>
  <c r="AG594" i="1"/>
  <c r="AF594" i="1"/>
  <c r="AE594" i="1"/>
  <c r="AD594" i="1"/>
  <c r="AB594" i="1"/>
  <c r="AA594" i="1"/>
  <c r="Z594" i="1"/>
  <c r="Y594" i="1"/>
  <c r="S594" i="1"/>
  <c r="AW593" i="1"/>
  <c r="AV593" i="1"/>
  <c r="AU593" i="1"/>
  <c r="AT593" i="1"/>
  <c r="AS593" i="1"/>
  <c r="AR593" i="1"/>
  <c r="AP593" i="1"/>
  <c r="AO593" i="1"/>
  <c r="AK593" i="1"/>
  <c r="AJ593" i="1"/>
  <c r="AI593" i="1"/>
  <c r="AG593" i="1"/>
  <c r="AF593" i="1"/>
  <c r="AE593" i="1"/>
  <c r="AD593" i="1"/>
  <c r="AB593" i="1"/>
  <c r="AA593" i="1"/>
  <c r="Z593" i="1"/>
  <c r="Y593" i="1"/>
  <c r="S593" i="1"/>
  <c r="AW592" i="1"/>
  <c r="AV592" i="1"/>
  <c r="AU592" i="1"/>
  <c r="AT592" i="1"/>
  <c r="AS592" i="1"/>
  <c r="AR592" i="1"/>
  <c r="AP592" i="1"/>
  <c r="AO592" i="1"/>
  <c r="AK592" i="1"/>
  <c r="AJ592" i="1"/>
  <c r="AI592" i="1"/>
  <c r="AG592" i="1"/>
  <c r="AF592" i="1"/>
  <c r="AE592" i="1"/>
  <c r="AD592" i="1"/>
  <c r="AB592" i="1"/>
  <c r="AA592" i="1"/>
  <c r="Z592" i="1"/>
  <c r="Y592" i="1"/>
  <c r="S592" i="1"/>
  <c r="AW591" i="1"/>
  <c r="AV591" i="1"/>
  <c r="AU591" i="1"/>
  <c r="AT591" i="1"/>
  <c r="AS591" i="1"/>
  <c r="AR591" i="1"/>
  <c r="AP591" i="1"/>
  <c r="AO591" i="1"/>
  <c r="AK591" i="1"/>
  <c r="AJ591" i="1"/>
  <c r="AI591" i="1"/>
  <c r="AG591" i="1"/>
  <c r="AF591" i="1"/>
  <c r="AE591" i="1"/>
  <c r="AD591" i="1"/>
  <c r="AB591" i="1"/>
  <c r="AA591" i="1"/>
  <c r="Z591" i="1"/>
  <c r="Y591" i="1"/>
  <c r="S591" i="1"/>
  <c r="AW590" i="1"/>
  <c r="AV590" i="1"/>
  <c r="AU590" i="1"/>
  <c r="AT590" i="1"/>
  <c r="AS590" i="1"/>
  <c r="AR590" i="1"/>
  <c r="AP590" i="1"/>
  <c r="AO590" i="1"/>
  <c r="AK590" i="1"/>
  <c r="AJ590" i="1"/>
  <c r="AI590" i="1"/>
  <c r="AG590" i="1"/>
  <c r="AF590" i="1"/>
  <c r="AE590" i="1"/>
  <c r="AD590" i="1"/>
  <c r="AB590" i="1"/>
  <c r="AA590" i="1"/>
  <c r="Z590" i="1"/>
  <c r="Y590" i="1"/>
  <c r="S590" i="1"/>
  <c r="AW589" i="1"/>
  <c r="AV589" i="1"/>
  <c r="AU589" i="1"/>
  <c r="AT589" i="1"/>
  <c r="AS589" i="1"/>
  <c r="AR589" i="1"/>
  <c r="AP589" i="1"/>
  <c r="AO589" i="1"/>
  <c r="AK589" i="1"/>
  <c r="AJ589" i="1"/>
  <c r="AI589" i="1"/>
  <c r="AG589" i="1"/>
  <c r="AF589" i="1"/>
  <c r="AE589" i="1"/>
  <c r="AD589" i="1"/>
  <c r="AB589" i="1"/>
  <c r="AA589" i="1"/>
  <c r="Z589" i="1"/>
  <c r="Y589" i="1"/>
  <c r="S589" i="1"/>
  <c r="AW588" i="1"/>
  <c r="AV588" i="1"/>
  <c r="AU588" i="1"/>
  <c r="AT588" i="1"/>
  <c r="AS588" i="1"/>
  <c r="AR588" i="1"/>
  <c r="AP588" i="1"/>
  <c r="AO588" i="1"/>
  <c r="AK588" i="1"/>
  <c r="AJ588" i="1"/>
  <c r="AI588" i="1"/>
  <c r="AG588" i="1"/>
  <c r="AF588" i="1"/>
  <c r="AE588" i="1"/>
  <c r="AD588" i="1"/>
  <c r="AB588" i="1"/>
  <c r="AA588" i="1"/>
  <c r="Z588" i="1"/>
  <c r="Y588" i="1"/>
  <c r="S588" i="1"/>
  <c r="AW587" i="1"/>
  <c r="AV587" i="1"/>
  <c r="AU587" i="1"/>
  <c r="AT587" i="1"/>
  <c r="AS587" i="1"/>
  <c r="AR587" i="1"/>
  <c r="AP587" i="1"/>
  <c r="AO587" i="1"/>
  <c r="AK587" i="1"/>
  <c r="AJ587" i="1"/>
  <c r="AI587" i="1"/>
  <c r="AG587" i="1"/>
  <c r="AF587" i="1"/>
  <c r="AE587" i="1"/>
  <c r="AD587" i="1"/>
  <c r="AB587" i="1"/>
  <c r="AA587" i="1"/>
  <c r="Z587" i="1"/>
  <c r="Y587" i="1"/>
  <c r="S587" i="1"/>
  <c r="AW586" i="1"/>
  <c r="AV586" i="1"/>
  <c r="AU586" i="1"/>
  <c r="AT586" i="1"/>
  <c r="AS586" i="1"/>
  <c r="AR586" i="1"/>
  <c r="AP586" i="1"/>
  <c r="AO586" i="1"/>
  <c r="AK586" i="1"/>
  <c r="AJ586" i="1"/>
  <c r="AI586" i="1"/>
  <c r="AG586" i="1"/>
  <c r="AF586" i="1"/>
  <c r="AE586" i="1"/>
  <c r="AD586" i="1"/>
  <c r="AB586" i="1"/>
  <c r="AA586" i="1"/>
  <c r="Z586" i="1"/>
  <c r="Y586" i="1"/>
  <c r="S586" i="1"/>
  <c r="AW585" i="1"/>
  <c r="AV585" i="1"/>
  <c r="AU585" i="1"/>
  <c r="AT585" i="1"/>
  <c r="AS585" i="1"/>
  <c r="AR585" i="1"/>
  <c r="AP585" i="1"/>
  <c r="AO585" i="1"/>
  <c r="AK585" i="1"/>
  <c r="AJ585" i="1"/>
  <c r="AI585" i="1"/>
  <c r="AG585" i="1"/>
  <c r="AF585" i="1"/>
  <c r="AE585" i="1"/>
  <c r="AD585" i="1"/>
  <c r="AB585" i="1"/>
  <c r="AA585" i="1"/>
  <c r="Z585" i="1"/>
  <c r="Y585" i="1"/>
  <c r="S585" i="1"/>
  <c r="AW584" i="1"/>
  <c r="AV584" i="1"/>
  <c r="AU584" i="1"/>
  <c r="AT584" i="1"/>
  <c r="AS584" i="1"/>
  <c r="AR584" i="1"/>
  <c r="AP584" i="1"/>
  <c r="AO584" i="1"/>
  <c r="AK584" i="1"/>
  <c r="AJ584" i="1"/>
  <c r="AI584" i="1"/>
  <c r="AG584" i="1"/>
  <c r="AF584" i="1"/>
  <c r="AE584" i="1"/>
  <c r="AD584" i="1"/>
  <c r="AB584" i="1"/>
  <c r="AA584" i="1"/>
  <c r="Z584" i="1"/>
  <c r="Y584" i="1"/>
  <c r="S584" i="1"/>
  <c r="AW583" i="1"/>
  <c r="AV583" i="1"/>
  <c r="AU583" i="1"/>
  <c r="AT583" i="1"/>
  <c r="AS583" i="1"/>
  <c r="AR583" i="1"/>
  <c r="AP583" i="1"/>
  <c r="AO583" i="1"/>
  <c r="AK583" i="1"/>
  <c r="AJ583" i="1"/>
  <c r="AI583" i="1"/>
  <c r="AG583" i="1"/>
  <c r="AF583" i="1"/>
  <c r="AE583" i="1"/>
  <c r="AD583" i="1"/>
  <c r="AB583" i="1"/>
  <c r="AA583" i="1"/>
  <c r="Z583" i="1"/>
  <c r="Y583" i="1"/>
  <c r="S583" i="1"/>
  <c r="AW582" i="1"/>
  <c r="AV582" i="1"/>
  <c r="AU582" i="1"/>
  <c r="AT582" i="1"/>
  <c r="AS582" i="1"/>
  <c r="AR582" i="1"/>
  <c r="AP582" i="1"/>
  <c r="AO582" i="1"/>
  <c r="AK582" i="1"/>
  <c r="AJ582" i="1"/>
  <c r="AI582" i="1"/>
  <c r="AG582" i="1"/>
  <c r="AF582" i="1"/>
  <c r="AE582" i="1"/>
  <c r="AD582" i="1"/>
  <c r="AB582" i="1"/>
  <c r="AA582" i="1"/>
  <c r="Z582" i="1"/>
  <c r="Y582" i="1"/>
  <c r="S582" i="1"/>
  <c r="AW581" i="1"/>
  <c r="AV581" i="1"/>
  <c r="AU581" i="1"/>
  <c r="AT581" i="1"/>
  <c r="AS581" i="1"/>
  <c r="AR581" i="1"/>
  <c r="AP581" i="1"/>
  <c r="AO581" i="1"/>
  <c r="AK581" i="1"/>
  <c r="AJ581" i="1"/>
  <c r="AI581" i="1"/>
  <c r="AG581" i="1"/>
  <c r="AF581" i="1"/>
  <c r="AE581" i="1"/>
  <c r="AD581" i="1"/>
  <c r="AB581" i="1"/>
  <c r="AA581" i="1"/>
  <c r="Z581" i="1"/>
  <c r="Y581" i="1"/>
  <c r="S581" i="1"/>
  <c r="AW580" i="1"/>
  <c r="AV580" i="1"/>
  <c r="AU580" i="1"/>
  <c r="AT580" i="1"/>
  <c r="AS580" i="1"/>
  <c r="AR580" i="1"/>
  <c r="AP580" i="1"/>
  <c r="AO580" i="1"/>
  <c r="AK580" i="1"/>
  <c r="AJ580" i="1"/>
  <c r="AI580" i="1"/>
  <c r="AG580" i="1"/>
  <c r="AF580" i="1"/>
  <c r="AE580" i="1"/>
  <c r="AD580" i="1"/>
  <c r="AB580" i="1"/>
  <c r="AA580" i="1"/>
  <c r="Z580" i="1"/>
  <c r="Y580" i="1"/>
  <c r="S580" i="1"/>
  <c r="AW579" i="1"/>
  <c r="AV579" i="1"/>
  <c r="AU579" i="1"/>
  <c r="AT579" i="1"/>
  <c r="AS579" i="1"/>
  <c r="AR579" i="1"/>
  <c r="AP579" i="1"/>
  <c r="AO579" i="1"/>
  <c r="AK579" i="1"/>
  <c r="AJ579" i="1"/>
  <c r="AI579" i="1"/>
  <c r="AG579" i="1"/>
  <c r="AF579" i="1"/>
  <c r="AE579" i="1"/>
  <c r="AD579" i="1"/>
  <c r="AB579" i="1"/>
  <c r="AA579" i="1"/>
  <c r="Z579" i="1"/>
  <c r="Y579" i="1"/>
  <c r="S579" i="1"/>
  <c r="AW578" i="1"/>
  <c r="AV578" i="1"/>
  <c r="AU578" i="1"/>
  <c r="AT578" i="1"/>
  <c r="AS578" i="1"/>
  <c r="AR578" i="1"/>
  <c r="AP578" i="1"/>
  <c r="AO578" i="1"/>
  <c r="AK578" i="1"/>
  <c r="AJ578" i="1"/>
  <c r="AI578" i="1"/>
  <c r="AG578" i="1"/>
  <c r="AF578" i="1"/>
  <c r="AE578" i="1"/>
  <c r="AD578" i="1"/>
  <c r="AB578" i="1"/>
  <c r="AA578" i="1"/>
  <c r="Z578" i="1"/>
  <c r="Y578" i="1"/>
  <c r="S578" i="1"/>
  <c r="AW577" i="1"/>
  <c r="AV577" i="1"/>
  <c r="AU577" i="1"/>
  <c r="AT577" i="1"/>
  <c r="AS577" i="1"/>
  <c r="AR577" i="1"/>
  <c r="AP577" i="1"/>
  <c r="AO577" i="1"/>
  <c r="AK577" i="1"/>
  <c r="AJ577" i="1"/>
  <c r="AI577" i="1"/>
  <c r="AG577" i="1"/>
  <c r="AF577" i="1"/>
  <c r="AE577" i="1"/>
  <c r="AD577" i="1"/>
  <c r="AB577" i="1"/>
  <c r="AA577" i="1"/>
  <c r="Z577" i="1"/>
  <c r="Y577" i="1"/>
  <c r="S577" i="1"/>
  <c r="AW576" i="1"/>
  <c r="AV576" i="1"/>
  <c r="AU576" i="1"/>
  <c r="AT576" i="1"/>
  <c r="AS576" i="1"/>
  <c r="AR576" i="1"/>
  <c r="AP576" i="1"/>
  <c r="AO576" i="1"/>
  <c r="AK576" i="1"/>
  <c r="AJ576" i="1"/>
  <c r="AI576" i="1"/>
  <c r="AG576" i="1"/>
  <c r="AF576" i="1"/>
  <c r="AE576" i="1"/>
  <c r="AD576" i="1"/>
  <c r="AB576" i="1"/>
  <c r="AA576" i="1"/>
  <c r="Z576" i="1"/>
  <c r="Y576" i="1"/>
  <c r="S576" i="1"/>
  <c r="AW575" i="1"/>
  <c r="AV575" i="1"/>
  <c r="AU575" i="1"/>
  <c r="AT575" i="1"/>
  <c r="AS575" i="1"/>
  <c r="AR575" i="1"/>
  <c r="AP575" i="1"/>
  <c r="AO575" i="1"/>
  <c r="AK575" i="1"/>
  <c r="AJ575" i="1"/>
  <c r="AI575" i="1"/>
  <c r="AG575" i="1"/>
  <c r="AF575" i="1"/>
  <c r="AE575" i="1"/>
  <c r="AD575" i="1"/>
  <c r="AB575" i="1"/>
  <c r="AA575" i="1"/>
  <c r="Z575" i="1"/>
  <c r="Y575" i="1"/>
  <c r="S575" i="1"/>
  <c r="AW574" i="1"/>
  <c r="AV574" i="1"/>
  <c r="AU574" i="1"/>
  <c r="AT574" i="1"/>
  <c r="AS574" i="1"/>
  <c r="AR574" i="1"/>
  <c r="AP574" i="1"/>
  <c r="AO574" i="1"/>
  <c r="AK574" i="1"/>
  <c r="AJ574" i="1"/>
  <c r="AI574" i="1"/>
  <c r="AG574" i="1"/>
  <c r="AF574" i="1"/>
  <c r="AE574" i="1"/>
  <c r="AD574" i="1"/>
  <c r="AB574" i="1"/>
  <c r="AA574" i="1"/>
  <c r="Z574" i="1"/>
  <c r="Y574" i="1"/>
  <c r="S574" i="1"/>
  <c r="AW573" i="1"/>
  <c r="AV573" i="1"/>
  <c r="AU573" i="1"/>
  <c r="AT573" i="1"/>
  <c r="AS573" i="1"/>
  <c r="AR573" i="1"/>
  <c r="AP573" i="1"/>
  <c r="AO573" i="1"/>
  <c r="AK573" i="1"/>
  <c r="AJ573" i="1"/>
  <c r="AI573" i="1"/>
  <c r="AG573" i="1"/>
  <c r="AF573" i="1"/>
  <c r="AE573" i="1"/>
  <c r="AD573" i="1"/>
  <c r="AB573" i="1"/>
  <c r="AA573" i="1"/>
  <c r="Z573" i="1"/>
  <c r="Y573" i="1"/>
  <c r="S573" i="1"/>
  <c r="AW572" i="1"/>
  <c r="AV572" i="1"/>
  <c r="AU572" i="1"/>
  <c r="AT572" i="1"/>
  <c r="AS572" i="1"/>
  <c r="AR572" i="1"/>
  <c r="AP572" i="1"/>
  <c r="AO572" i="1"/>
  <c r="AK572" i="1"/>
  <c r="AJ572" i="1"/>
  <c r="AI572" i="1"/>
  <c r="AG572" i="1"/>
  <c r="AF572" i="1"/>
  <c r="AE572" i="1"/>
  <c r="AD572" i="1"/>
  <c r="AB572" i="1"/>
  <c r="AA572" i="1"/>
  <c r="Z572" i="1"/>
  <c r="Y572" i="1"/>
  <c r="S572" i="1"/>
  <c r="AW571" i="1"/>
  <c r="AV571" i="1"/>
  <c r="AU571" i="1"/>
  <c r="AT571" i="1"/>
  <c r="AS571" i="1"/>
  <c r="AR571" i="1"/>
  <c r="AP571" i="1"/>
  <c r="AO571" i="1"/>
  <c r="AK571" i="1"/>
  <c r="AJ571" i="1"/>
  <c r="AI571" i="1"/>
  <c r="AG571" i="1"/>
  <c r="AF571" i="1"/>
  <c r="AE571" i="1"/>
  <c r="AD571" i="1"/>
  <c r="AB571" i="1"/>
  <c r="AA571" i="1"/>
  <c r="Z571" i="1"/>
  <c r="Y571" i="1"/>
  <c r="S571" i="1"/>
  <c r="AW570" i="1"/>
  <c r="AV570" i="1"/>
  <c r="AU570" i="1"/>
  <c r="AT570" i="1"/>
  <c r="AS570" i="1"/>
  <c r="AR570" i="1"/>
  <c r="AP570" i="1"/>
  <c r="AO570" i="1"/>
  <c r="AK570" i="1"/>
  <c r="AJ570" i="1"/>
  <c r="AI570" i="1"/>
  <c r="AG570" i="1"/>
  <c r="AF570" i="1"/>
  <c r="AE570" i="1"/>
  <c r="AD570" i="1"/>
  <c r="AB570" i="1"/>
  <c r="AA570" i="1"/>
  <c r="Z570" i="1"/>
  <c r="Y570" i="1"/>
  <c r="S570" i="1"/>
  <c r="AW569" i="1"/>
  <c r="AV569" i="1"/>
  <c r="AU569" i="1"/>
  <c r="AT569" i="1"/>
  <c r="AS569" i="1"/>
  <c r="AR569" i="1"/>
  <c r="AP569" i="1"/>
  <c r="AO569" i="1"/>
  <c r="AK569" i="1"/>
  <c r="AJ569" i="1"/>
  <c r="AI569" i="1"/>
  <c r="AG569" i="1"/>
  <c r="AF569" i="1"/>
  <c r="AE569" i="1"/>
  <c r="AD569" i="1"/>
  <c r="AB569" i="1"/>
  <c r="AA569" i="1"/>
  <c r="Z569" i="1"/>
  <c r="Y569" i="1"/>
  <c r="S569" i="1"/>
  <c r="AW568" i="1"/>
  <c r="AV568" i="1"/>
  <c r="AU568" i="1"/>
  <c r="AT568" i="1"/>
  <c r="AS568" i="1"/>
  <c r="AR568" i="1"/>
  <c r="AP568" i="1"/>
  <c r="AO568" i="1"/>
  <c r="AK568" i="1"/>
  <c r="AJ568" i="1"/>
  <c r="AI568" i="1"/>
  <c r="AG568" i="1"/>
  <c r="AF568" i="1"/>
  <c r="AE568" i="1"/>
  <c r="AD568" i="1"/>
  <c r="AB568" i="1"/>
  <c r="AA568" i="1"/>
  <c r="Z568" i="1"/>
  <c r="Y568" i="1"/>
  <c r="S568" i="1"/>
  <c r="AW567" i="1"/>
  <c r="AV567" i="1"/>
  <c r="AU567" i="1"/>
  <c r="AT567" i="1"/>
  <c r="AS567" i="1"/>
  <c r="AR567" i="1"/>
  <c r="AP567" i="1"/>
  <c r="AO567" i="1"/>
  <c r="AK567" i="1"/>
  <c r="AJ567" i="1"/>
  <c r="AI567" i="1"/>
  <c r="AG567" i="1"/>
  <c r="AF567" i="1"/>
  <c r="AE567" i="1"/>
  <c r="AD567" i="1"/>
  <c r="AB567" i="1"/>
  <c r="AA567" i="1"/>
  <c r="Z567" i="1"/>
  <c r="Y567" i="1"/>
  <c r="S567" i="1"/>
  <c r="AW566" i="1"/>
  <c r="AV566" i="1"/>
  <c r="AU566" i="1"/>
  <c r="AT566" i="1"/>
  <c r="AS566" i="1"/>
  <c r="AR566" i="1"/>
  <c r="AP566" i="1"/>
  <c r="AO566" i="1"/>
  <c r="AK566" i="1"/>
  <c r="AJ566" i="1"/>
  <c r="AI566" i="1"/>
  <c r="AG566" i="1"/>
  <c r="AF566" i="1"/>
  <c r="AE566" i="1"/>
  <c r="AD566" i="1"/>
  <c r="AB566" i="1"/>
  <c r="AA566" i="1"/>
  <c r="Z566" i="1"/>
  <c r="Y566" i="1"/>
  <c r="S566" i="1"/>
  <c r="AW565" i="1"/>
  <c r="AV565" i="1"/>
  <c r="AU565" i="1"/>
  <c r="AT565" i="1"/>
  <c r="AS565" i="1"/>
  <c r="AR565" i="1"/>
  <c r="AP565" i="1"/>
  <c r="AO565" i="1"/>
  <c r="AK565" i="1"/>
  <c r="AJ565" i="1"/>
  <c r="AI565" i="1"/>
  <c r="AG565" i="1"/>
  <c r="AF565" i="1"/>
  <c r="AE565" i="1"/>
  <c r="AD565" i="1"/>
  <c r="AB565" i="1"/>
  <c r="AA565" i="1"/>
  <c r="Z565" i="1"/>
  <c r="Y565" i="1"/>
  <c r="S565" i="1"/>
  <c r="AW564" i="1"/>
  <c r="AV564" i="1"/>
  <c r="AU564" i="1"/>
  <c r="AT564" i="1"/>
  <c r="AS564" i="1"/>
  <c r="AR564" i="1"/>
  <c r="AP564" i="1"/>
  <c r="AO564" i="1"/>
  <c r="AK564" i="1"/>
  <c r="AJ564" i="1"/>
  <c r="AI564" i="1"/>
  <c r="AG564" i="1"/>
  <c r="AF564" i="1"/>
  <c r="AE564" i="1"/>
  <c r="AD564" i="1"/>
  <c r="AB564" i="1"/>
  <c r="AA564" i="1"/>
  <c r="Z564" i="1"/>
  <c r="Y564" i="1"/>
  <c r="S564" i="1"/>
  <c r="AW563" i="1"/>
  <c r="AV563" i="1"/>
  <c r="AU563" i="1"/>
  <c r="AT563" i="1"/>
  <c r="AS563" i="1"/>
  <c r="AR563" i="1"/>
  <c r="AP563" i="1"/>
  <c r="AO563" i="1"/>
  <c r="AK563" i="1"/>
  <c r="AJ563" i="1"/>
  <c r="AI563" i="1"/>
  <c r="AG563" i="1"/>
  <c r="AF563" i="1"/>
  <c r="AE563" i="1"/>
  <c r="AD563" i="1"/>
  <c r="AB563" i="1"/>
  <c r="AA563" i="1"/>
  <c r="Z563" i="1"/>
  <c r="Y563" i="1"/>
  <c r="S563" i="1"/>
  <c r="AW562" i="1"/>
  <c r="AV562" i="1"/>
  <c r="AU562" i="1"/>
  <c r="AT562" i="1"/>
  <c r="AS562" i="1"/>
  <c r="AR562" i="1"/>
  <c r="AP562" i="1"/>
  <c r="AO562" i="1"/>
  <c r="AK562" i="1"/>
  <c r="AJ562" i="1"/>
  <c r="AI562" i="1"/>
  <c r="AG562" i="1"/>
  <c r="AF562" i="1"/>
  <c r="AE562" i="1"/>
  <c r="AD562" i="1"/>
  <c r="AB562" i="1"/>
  <c r="AA562" i="1"/>
  <c r="Z562" i="1"/>
  <c r="Y562" i="1"/>
  <c r="S562" i="1"/>
  <c r="AW561" i="1"/>
  <c r="AV561" i="1"/>
  <c r="AU561" i="1"/>
  <c r="AT561" i="1"/>
  <c r="AS561" i="1"/>
  <c r="AR561" i="1"/>
  <c r="AP561" i="1"/>
  <c r="AO561" i="1"/>
  <c r="AK561" i="1"/>
  <c r="AJ561" i="1"/>
  <c r="AI561" i="1"/>
  <c r="AG561" i="1"/>
  <c r="AF561" i="1"/>
  <c r="AE561" i="1"/>
  <c r="AD561" i="1"/>
  <c r="AB561" i="1"/>
  <c r="AA561" i="1"/>
  <c r="Z561" i="1"/>
  <c r="Y561" i="1"/>
  <c r="S561" i="1"/>
  <c r="AW560" i="1"/>
  <c r="AV560" i="1"/>
  <c r="AU560" i="1"/>
  <c r="AT560" i="1"/>
  <c r="AS560" i="1"/>
  <c r="AR560" i="1"/>
  <c r="AP560" i="1"/>
  <c r="AO560" i="1"/>
  <c r="AK560" i="1"/>
  <c r="AJ560" i="1"/>
  <c r="AI560" i="1"/>
  <c r="AG560" i="1"/>
  <c r="AF560" i="1"/>
  <c r="AE560" i="1"/>
  <c r="AD560" i="1"/>
  <c r="AB560" i="1"/>
  <c r="AA560" i="1"/>
  <c r="Z560" i="1"/>
  <c r="Y560" i="1"/>
  <c r="S560" i="1"/>
  <c r="AW559" i="1"/>
  <c r="AV559" i="1"/>
  <c r="AU559" i="1"/>
  <c r="AT559" i="1"/>
  <c r="AS559" i="1"/>
  <c r="AR559" i="1"/>
  <c r="AP559" i="1"/>
  <c r="AO559" i="1"/>
  <c r="AK559" i="1"/>
  <c r="AJ559" i="1"/>
  <c r="AI559" i="1"/>
  <c r="AG559" i="1"/>
  <c r="AF559" i="1"/>
  <c r="AE559" i="1"/>
  <c r="AD559" i="1"/>
  <c r="AB559" i="1"/>
  <c r="AA559" i="1"/>
  <c r="Z559" i="1"/>
  <c r="Y559" i="1"/>
  <c r="S559" i="1"/>
  <c r="AW558" i="1"/>
  <c r="AV558" i="1"/>
  <c r="AU558" i="1"/>
  <c r="AT558" i="1"/>
  <c r="AS558" i="1"/>
  <c r="AR558" i="1"/>
  <c r="AP558" i="1"/>
  <c r="AO558" i="1"/>
  <c r="AK558" i="1"/>
  <c r="AJ558" i="1"/>
  <c r="AI558" i="1"/>
  <c r="AG558" i="1"/>
  <c r="AF558" i="1"/>
  <c r="AE558" i="1"/>
  <c r="AD558" i="1"/>
  <c r="AB558" i="1"/>
  <c r="AA558" i="1"/>
  <c r="Z558" i="1"/>
  <c r="Y558" i="1"/>
  <c r="S558" i="1"/>
  <c r="AW557" i="1"/>
  <c r="AV557" i="1"/>
  <c r="AU557" i="1"/>
  <c r="AT557" i="1"/>
  <c r="AS557" i="1"/>
  <c r="AR557" i="1"/>
  <c r="AP557" i="1"/>
  <c r="AO557" i="1"/>
  <c r="AK557" i="1"/>
  <c r="AJ557" i="1"/>
  <c r="AI557" i="1"/>
  <c r="AG557" i="1"/>
  <c r="AF557" i="1"/>
  <c r="AE557" i="1"/>
  <c r="AD557" i="1"/>
  <c r="AB557" i="1"/>
  <c r="AA557" i="1"/>
  <c r="Z557" i="1"/>
  <c r="Y557" i="1"/>
  <c r="S557" i="1"/>
  <c r="AW556" i="1"/>
  <c r="AV556" i="1"/>
  <c r="AU556" i="1"/>
  <c r="AT556" i="1"/>
  <c r="AS556" i="1"/>
  <c r="AR556" i="1"/>
  <c r="AP556" i="1"/>
  <c r="AO556" i="1"/>
  <c r="AK556" i="1"/>
  <c r="AJ556" i="1"/>
  <c r="AI556" i="1"/>
  <c r="AG556" i="1"/>
  <c r="AF556" i="1"/>
  <c r="AE556" i="1"/>
  <c r="AD556" i="1"/>
  <c r="AB556" i="1"/>
  <c r="AA556" i="1"/>
  <c r="Z556" i="1"/>
  <c r="Y556" i="1"/>
  <c r="S556" i="1"/>
  <c r="AW555" i="1"/>
  <c r="AV555" i="1"/>
  <c r="AU555" i="1"/>
  <c r="AT555" i="1"/>
  <c r="AS555" i="1"/>
  <c r="AR555" i="1"/>
  <c r="AP555" i="1"/>
  <c r="AO555" i="1"/>
  <c r="AK555" i="1"/>
  <c r="AJ555" i="1"/>
  <c r="AI555" i="1"/>
  <c r="AG555" i="1"/>
  <c r="AF555" i="1"/>
  <c r="AE555" i="1"/>
  <c r="AD555" i="1"/>
  <c r="AB555" i="1"/>
  <c r="AA555" i="1"/>
  <c r="Z555" i="1"/>
  <c r="Y555" i="1"/>
  <c r="S555" i="1"/>
  <c r="AW554" i="1"/>
  <c r="AV554" i="1"/>
  <c r="AU554" i="1"/>
  <c r="AT554" i="1"/>
  <c r="AS554" i="1"/>
  <c r="AR554" i="1"/>
  <c r="AP554" i="1"/>
  <c r="AO554" i="1"/>
  <c r="AK554" i="1"/>
  <c r="AJ554" i="1"/>
  <c r="AI554" i="1"/>
  <c r="AG554" i="1"/>
  <c r="AF554" i="1"/>
  <c r="AE554" i="1"/>
  <c r="AD554" i="1"/>
  <c r="AB554" i="1"/>
  <c r="AA554" i="1"/>
  <c r="Z554" i="1"/>
  <c r="Y554" i="1"/>
  <c r="S554" i="1"/>
  <c r="AW553" i="1"/>
  <c r="AV553" i="1"/>
  <c r="AU553" i="1"/>
  <c r="AT553" i="1"/>
  <c r="AS553" i="1"/>
  <c r="AR553" i="1"/>
  <c r="AP553" i="1"/>
  <c r="AO553" i="1"/>
  <c r="AK553" i="1"/>
  <c r="AJ553" i="1"/>
  <c r="AI553" i="1"/>
  <c r="AG553" i="1"/>
  <c r="AF553" i="1"/>
  <c r="AE553" i="1"/>
  <c r="AD553" i="1"/>
  <c r="AB553" i="1"/>
  <c r="AA553" i="1"/>
  <c r="Z553" i="1"/>
  <c r="Y553" i="1"/>
  <c r="S553" i="1"/>
  <c r="AW552" i="1"/>
  <c r="AV552" i="1"/>
  <c r="AU552" i="1"/>
  <c r="AT552" i="1"/>
  <c r="AS552" i="1"/>
  <c r="AR552" i="1"/>
  <c r="AP552" i="1"/>
  <c r="AO552" i="1"/>
  <c r="AK552" i="1"/>
  <c r="AJ552" i="1"/>
  <c r="AI552" i="1"/>
  <c r="AG552" i="1"/>
  <c r="AF552" i="1"/>
  <c r="AE552" i="1"/>
  <c r="AD552" i="1"/>
  <c r="AB552" i="1"/>
  <c r="AA552" i="1"/>
  <c r="Z552" i="1"/>
  <c r="Y552" i="1"/>
  <c r="S552" i="1"/>
  <c r="AW551" i="1"/>
  <c r="AV551" i="1"/>
  <c r="AU551" i="1"/>
  <c r="AT551" i="1"/>
  <c r="AS551" i="1"/>
  <c r="AR551" i="1"/>
  <c r="AP551" i="1"/>
  <c r="AO551" i="1"/>
  <c r="AK551" i="1"/>
  <c r="AJ551" i="1"/>
  <c r="AI551" i="1"/>
  <c r="AG551" i="1"/>
  <c r="AF551" i="1"/>
  <c r="AE551" i="1"/>
  <c r="AD551" i="1"/>
  <c r="AB551" i="1"/>
  <c r="AA551" i="1"/>
  <c r="Z551" i="1"/>
  <c r="Y551" i="1"/>
  <c r="S551" i="1"/>
  <c r="AW550" i="1"/>
  <c r="AV550" i="1"/>
  <c r="AU550" i="1"/>
  <c r="AT550" i="1"/>
  <c r="AS550" i="1"/>
  <c r="AR550" i="1"/>
  <c r="AP550" i="1"/>
  <c r="AO550" i="1"/>
  <c r="AK550" i="1"/>
  <c r="AJ550" i="1"/>
  <c r="AI550" i="1"/>
  <c r="AG550" i="1"/>
  <c r="AF550" i="1"/>
  <c r="AE550" i="1"/>
  <c r="AD550" i="1"/>
  <c r="AB550" i="1"/>
  <c r="AA550" i="1"/>
  <c r="Z550" i="1"/>
  <c r="Y550" i="1"/>
  <c r="S550" i="1"/>
  <c r="AW549" i="1"/>
  <c r="AV549" i="1"/>
  <c r="AU549" i="1"/>
  <c r="AT549" i="1"/>
  <c r="AS549" i="1"/>
  <c r="AR549" i="1"/>
  <c r="AP549" i="1"/>
  <c r="AO549" i="1"/>
  <c r="AK549" i="1"/>
  <c r="AJ549" i="1"/>
  <c r="AI549" i="1"/>
  <c r="AG549" i="1"/>
  <c r="AF549" i="1"/>
  <c r="AE549" i="1"/>
  <c r="AD549" i="1"/>
  <c r="AB549" i="1"/>
  <c r="AA549" i="1"/>
  <c r="Z549" i="1"/>
  <c r="Y549" i="1"/>
  <c r="S549" i="1"/>
  <c r="AW548" i="1"/>
  <c r="AV548" i="1"/>
  <c r="AU548" i="1"/>
  <c r="AT548" i="1"/>
  <c r="AS548" i="1"/>
  <c r="AR548" i="1"/>
  <c r="AP548" i="1"/>
  <c r="AO548" i="1"/>
  <c r="AK548" i="1"/>
  <c r="AJ548" i="1"/>
  <c r="AI548" i="1"/>
  <c r="AG548" i="1"/>
  <c r="AF548" i="1"/>
  <c r="AE548" i="1"/>
  <c r="AD548" i="1"/>
  <c r="AB548" i="1"/>
  <c r="AA548" i="1"/>
  <c r="Z548" i="1"/>
  <c r="Y548" i="1"/>
  <c r="S548" i="1"/>
  <c r="AW547" i="1"/>
  <c r="AV547" i="1"/>
  <c r="AU547" i="1"/>
  <c r="AT547" i="1"/>
  <c r="AS547" i="1"/>
  <c r="AR547" i="1"/>
  <c r="AP547" i="1"/>
  <c r="AO547" i="1"/>
  <c r="AK547" i="1"/>
  <c r="AJ547" i="1"/>
  <c r="AI547" i="1"/>
  <c r="AG547" i="1"/>
  <c r="AF547" i="1"/>
  <c r="AE547" i="1"/>
  <c r="AD547" i="1"/>
  <c r="AB547" i="1"/>
  <c r="AA547" i="1"/>
  <c r="Z547" i="1"/>
  <c r="Y547" i="1"/>
  <c r="S547" i="1"/>
  <c r="AW546" i="1"/>
  <c r="AV546" i="1"/>
  <c r="AU546" i="1"/>
  <c r="AT546" i="1"/>
  <c r="AS546" i="1"/>
  <c r="AR546" i="1"/>
  <c r="AP546" i="1"/>
  <c r="AO546" i="1"/>
  <c r="AK546" i="1"/>
  <c r="AJ546" i="1"/>
  <c r="AI546" i="1"/>
  <c r="AG546" i="1"/>
  <c r="AF546" i="1"/>
  <c r="AE546" i="1"/>
  <c r="AD546" i="1"/>
  <c r="AB546" i="1"/>
  <c r="AA546" i="1"/>
  <c r="Z546" i="1"/>
  <c r="Y546" i="1"/>
  <c r="S546" i="1"/>
  <c r="AW545" i="1"/>
  <c r="AV545" i="1"/>
  <c r="AU545" i="1"/>
  <c r="AT545" i="1"/>
  <c r="AS545" i="1"/>
  <c r="AR545" i="1"/>
  <c r="AP545" i="1"/>
  <c r="AO545" i="1"/>
  <c r="AK545" i="1"/>
  <c r="AJ545" i="1"/>
  <c r="AI545" i="1"/>
  <c r="AG545" i="1"/>
  <c r="AF545" i="1"/>
  <c r="AE545" i="1"/>
  <c r="AD545" i="1"/>
  <c r="AB545" i="1"/>
  <c r="AA545" i="1"/>
  <c r="Z545" i="1"/>
  <c r="Y545" i="1"/>
  <c r="S545" i="1"/>
  <c r="AW544" i="1"/>
  <c r="AV544" i="1"/>
  <c r="AU544" i="1"/>
  <c r="AT544" i="1"/>
  <c r="AS544" i="1"/>
  <c r="AR544" i="1"/>
  <c r="AP544" i="1"/>
  <c r="AO544" i="1"/>
  <c r="AK544" i="1"/>
  <c r="AJ544" i="1"/>
  <c r="AI544" i="1"/>
  <c r="AG544" i="1"/>
  <c r="AF544" i="1"/>
  <c r="AE544" i="1"/>
  <c r="AD544" i="1"/>
  <c r="AB544" i="1"/>
  <c r="AA544" i="1"/>
  <c r="Z544" i="1"/>
  <c r="Y544" i="1"/>
  <c r="S544" i="1"/>
  <c r="AW543" i="1"/>
  <c r="AV543" i="1"/>
  <c r="AU543" i="1"/>
  <c r="AT543" i="1"/>
  <c r="AS543" i="1"/>
  <c r="AR543" i="1"/>
  <c r="AP543" i="1"/>
  <c r="AO543" i="1"/>
  <c r="AK543" i="1"/>
  <c r="AJ543" i="1"/>
  <c r="AI543" i="1"/>
  <c r="AG543" i="1"/>
  <c r="AF543" i="1"/>
  <c r="AE543" i="1"/>
  <c r="AD543" i="1"/>
  <c r="AB543" i="1"/>
  <c r="AA543" i="1"/>
  <c r="Z543" i="1"/>
  <c r="Y543" i="1"/>
  <c r="S543" i="1"/>
  <c r="AW542" i="1"/>
  <c r="AV542" i="1"/>
  <c r="AU542" i="1"/>
  <c r="AT542" i="1"/>
  <c r="AS542" i="1"/>
  <c r="AR542" i="1"/>
  <c r="AP542" i="1"/>
  <c r="AO542" i="1"/>
  <c r="AK542" i="1"/>
  <c r="AJ542" i="1"/>
  <c r="AI542" i="1"/>
  <c r="AG542" i="1"/>
  <c r="AF542" i="1"/>
  <c r="AE542" i="1"/>
  <c r="AD542" i="1"/>
  <c r="AB542" i="1"/>
  <c r="AA542" i="1"/>
  <c r="Z542" i="1"/>
  <c r="Y542" i="1"/>
  <c r="S542" i="1"/>
  <c r="AW541" i="1"/>
  <c r="AV541" i="1"/>
  <c r="AU541" i="1"/>
  <c r="AT541" i="1"/>
  <c r="AS541" i="1"/>
  <c r="AR541" i="1"/>
  <c r="AP541" i="1"/>
  <c r="AO541" i="1"/>
  <c r="AK541" i="1"/>
  <c r="AJ541" i="1"/>
  <c r="AI541" i="1"/>
  <c r="AG541" i="1"/>
  <c r="AF541" i="1"/>
  <c r="AE541" i="1"/>
  <c r="AD541" i="1"/>
  <c r="AB541" i="1"/>
  <c r="AA541" i="1"/>
  <c r="Z541" i="1"/>
  <c r="Y541" i="1"/>
  <c r="S541" i="1"/>
  <c r="AW540" i="1"/>
  <c r="AV540" i="1"/>
  <c r="AU540" i="1"/>
  <c r="AT540" i="1"/>
  <c r="AS540" i="1"/>
  <c r="AR540" i="1"/>
  <c r="AP540" i="1"/>
  <c r="AO540" i="1"/>
  <c r="AK540" i="1"/>
  <c r="AJ540" i="1"/>
  <c r="AI540" i="1"/>
  <c r="AG540" i="1"/>
  <c r="AF540" i="1"/>
  <c r="AE540" i="1"/>
  <c r="AD540" i="1"/>
  <c r="AB540" i="1"/>
  <c r="AA540" i="1"/>
  <c r="Z540" i="1"/>
  <c r="Y540" i="1"/>
  <c r="S540" i="1"/>
  <c r="AW539" i="1"/>
  <c r="AV539" i="1"/>
  <c r="AU539" i="1"/>
  <c r="AT539" i="1"/>
  <c r="AS539" i="1"/>
  <c r="AR539" i="1"/>
  <c r="AP539" i="1"/>
  <c r="AO539" i="1"/>
  <c r="AK539" i="1"/>
  <c r="AJ539" i="1"/>
  <c r="AI539" i="1"/>
  <c r="AG539" i="1"/>
  <c r="AF539" i="1"/>
  <c r="AE539" i="1"/>
  <c r="AD539" i="1"/>
  <c r="AB539" i="1"/>
  <c r="AA539" i="1"/>
  <c r="Z539" i="1"/>
  <c r="Y539" i="1"/>
  <c r="S539" i="1"/>
  <c r="AW538" i="1"/>
  <c r="AV538" i="1"/>
  <c r="AU538" i="1"/>
  <c r="AT538" i="1"/>
  <c r="AS538" i="1"/>
  <c r="AR538" i="1"/>
  <c r="AP538" i="1"/>
  <c r="AO538" i="1"/>
  <c r="AK538" i="1"/>
  <c r="AJ538" i="1"/>
  <c r="AI538" i="1"/>
  <c r="AG538" i="1"/>
  <c r="AF538" i="1"/>
  <c r="AE538" i="1"/>
  <c r="AD538" i="1"/>
  <c r="AB538" i="1"/>
  <c r="AA538" i="1"/>
  <c r="Z538" i="1"/>
  <c r="Y538" i="1"/>
  <c r="S538" i="1"/>
  <c r="AW537" i="1"/>
  <c r="AV537" i="1"/>
  <c r="AU537" i="1"/>
  <c r="AT537" i="1"/>
  <c r="AS537" i="1"/>
  <c r="AR537" i="1"/>
  <c r="AP537" i="1"/>
  <c r="AO537" i="1"/>
  <c r="AK537" i="1"/>
  <c r="AJ537" i="1"/>
  <c r="AI537" i="1"/>
  <c r="AG537" i="1"/>
  <c r="AF537" i="1"/>
  <c r="AE537" i="1"/>
  <c r="AD537" i="1"/>
  <c r="AB537" i="1"/>
  <c r="AA537" i="1"/>
  <c r="Z537" i="1"/>
  <c r="Y537" i="1"/>
  <c r="S537" i="1"/>
  <c r="AW536" i="1"/>
  <c r="AV536" i="1"/>
  <c r="AU536" i="1"/>
  <c r="AT536" i="1"/>
  <c r="AS536" i="1"/>
  <c r="AR536" i="1"/>
  <c r="AP536" i="1"/>
  <c r="AO536" i="1"/>
  <c r="AK536" i="1"/>
  <c r="AJ536" i="1"/>
  <c r="AI536" i="1"/>
  <c r="AG536" i="1"/>
  <c r="AF536" i="1"/>
  <c r="AE536" i="1"/>
  <c r="AD536" i="1"/>
  <c r="AB536" i="1"/>
  <c r="AA536" i="1"/>
  <c r="Z536" i="1"/>
  <c r="Y536" i="1"/>
  <c r="S536" i="1"/>
  <c r="AW535" i="1"/>
  <c r="AV535" i="1"/>
  <c r="AU535" i="1"/>
  <c r="AT535" i="1"/>
  <c r="AS535" i="1"/>
  <c r="AR535" i="1"/>
  <c r="AP535" i="1"/>
  <c r="AO535" i="1"/>
  <c r="AK535" i="1"/>
  <c r="AJ535" i="1"/>
  <c r="AI535" i="1"/>
  <c r="AG535" i="1"/>
  <c r="AF535" i="1"/>
  <c r="AE535" i="1"/>
  <c r="AD535" i="1"/>
  <c r="AB535" i="1"/>
  <c r="AA535" i="1"/>
  <c r="Z535" i="1"/>
  <c r="Y535" i="1"/>
  <c r="S535" i="1"/>
  <c r="AW534" i="1"/>
  <c r="AV534" i="1"/>
  <c r="AU534" i="1"/>
  <c r="AT534" i="1"/>
  <c r="AS534" i="1"/>
  <c r="AR534" i="1"/>
  <c r="AP534" i="1"/>
  <c r="AO534" i="1"/>
  <c r="AK534" i="1"/>
  <c r="AJ534" i="1"/>
  <c r="AI534" i="1"/>
  <c r="AG534" i="1"/>
  <c r="AF534" i="1"/>
  <c r="AE534" i="1"/>
  <c r="AD534" i="1"/>
  <c r="AB534" i="1"/>
  <c r="AA534" i="1"/>
  <c r="Z534" i="1"/>
  <c r="Y534" i="1"/>
  <c r="S534" i="1"/>
  <c r="AW533" i="1"/>
  <c r="AV533" i="1"/>
  <c r="AU533" i="1"/>
  <c r="AT533" i="1"/>
  <c r="AS533" i="1"/>
  <c r="AR533" i="1"/>
  <c r="AP533" i="1"/>
  <c r="AO533" i="1"/>
  <c r="AK533" i="1"/>
  <c r="AJ533" i="1"/>
  <c r="AI533" i="1"/>
  <c r="AG533" i="1"/>
  <c r="AF533" i="1"/>
  <c r="AE533" i="1"/>
  <c r="AD533" i="1"/>
  <c r="AB533" i="1"/>
  <c r="AA533" i="1"/>
  <c r="Z533" i="1"/>
  <c r="Y533" i="1"/>
  <c r="S533" i="1"/>
  <c r="AW532" i="1"/>
  <c r="AV532" i="1"/>
  <c r="AU532" i="1"/>
  <c r="AT532" i="1"/>
  <c r="AS532" i="1"/>
  <c r="AR532" i="1"/>
  <c r="AP532" i="1"/>
  <c r="AO532" i="1"/>
  <c r="AK532" i="1"/>
  <c r="AJ532" i="1"/>
  <c r="AI532" i="1"/>
  <c r="AG532" i="1"/>
  <c r="AF532" i="1"/>
  <c r="AE532" i="1"/>
  <c r="AD532" i="1"/>
  <c r="AB532" i="1"/>
  <c r="AA532" i="1"/>
  <c r="Z532" i="1"/>
  <c r="Y532" i="1"/>
  <c r="S532" i="1"/>
  <c r="AW531" i="1"/>
  <c r="AV531" i="1"/>
  <c r="AU531" i="1"/>
  <c r="AT531" i="1"/>
  <c r="AS531" i="1"/>
  <c r="AR531" i="1"/>
  <c r="AP531" i="1"/>
  <c r="AO531" i="1"/>
  <c r="AK531" i="1"/>
  <c r="AJ531" i="1"/>
  <c r="AI531" i="1"/>
  <c r="AG531" i="1"/>
  <c r="AF531" i="1"/>
  <c r="AE531" i="1"/>
  <c r="AD531" i="1"/>
  <c r="AB531" i="1"/>
  <c r="AA531" i="1"/>
  <c r="Z531" i="1"/>
  <c r="Y531" i="1"/>
  <c r="S531" i="1"/>
  <c r="AW530" i="1"/>
  <c r="AV530" i="1"/>
  <c r="AU530" i="1"/>
  <c r="AT530" i="1"/>
  <c r="AS530" i="1"/>
  <c r="AR530" i="1"/>
  <c r="AP530" i="1"/>
  <c r="AO530" i="1"/>
  <c r="AK530" i="1"/>
  <c r="AJ530" i="1"/>
  <c r="AI530" i="1"/>
  <c r="AG530" i="1"/>
  <c r="AF530" i="1"/>
  <c r="AE530" i="1"/>
  <c r="AD530" i="1"/>
  <c r="AB530" i="1"/>
  <c r="AA530" i="1"/>
  <c r="Z530" i="1"/>
  <c r="Y530" i="1"/>
  <c r="S530" i="1"/>
  <c r="AW529" i="1"/>
  <c r="AV529" i="1"/>
  <c r="AU529" i="1"/>
  <c r="AT529" i="1"/>
  <c r="AS529" i="1"/>
  <c r="AR529" i="1"/>
  <c r="AP529" i="1"/>
  <c r="AO529" i="1"/>
  <c r="AK529" i="1"/>
  <c r="AJ529" i="1"/>
  <c r="AI529" i="1"/>
  <c r="AG529" i="1"/>
  <c r="AF529" i="1"/>
  <c r="AE529" i="1"/>
  <c r="AD529" i="1"/>
  <c r="AB529" i="1"/>
  <c r="AA529" i="1"/>
  <c r="Z529" i="1"/>
  <c r="Y529" i="1"/>
  <c r="S529" i="1"/>
  <c r="AW528" i="1"/>
  <c r="AV528" i="1"/>
  <c r="AU528" i="1"/>
  <c r="AT528" i="1"/>
  <c r="AS528" i="1"/>
  <c r="AR528" i="1"/>
  <c r="AP528" i="1"/>
  <c r="AO528" i="1"/>
  <c r="AK528" i="1"/>
  <c r="AJ528" i="1"/>
  <c r="AI528" i="1"/>
  <c r="AG528" i="1"/>
  <c r="AF528" i="1"/>
  <c r="AE528" i="1"/>
  <c r="AD528" i="1"/>
  <c r="AB528" i="1"/>
  <c r="AA528" i="1"/>
  <c r="Z528" i="1"/>
  <c r="Y528" i="1"/>
  <c r="S528" i="1"/>
  <c r="AW527" i="1"/>
  <c r="AV527" i="1"/>
  <c r="AU527" i="1"/>
  <c r="AT527" i="1"/>
  <c r="AS527" i="1"/>
  <c r="AR527" i="1"/>
  <c r="AP527" i="1"/>
  <c r="AO527" i="1"/>
  <c r="AK527" i="1"/>
  <c r="AJ527" i="1"/>
  <c r="AI527" i="1"/>
  <c r="AG527" i="1"/>
  <c r="AF527" i="1"/>
  <c r="AE527" i="1"/>
  <c r="AD527" i="1"/>
  <c r="AB527" i="1"/>
  <c r="AA527" i="1"/>
  <c r="Z527" i="1"/>
  <c r="Y527" i="1"/>
  <c r="S527" i="1"/>
  <c r="AW526" i="1"/>
  <c r="AV526" i="1"/>
  <c r="AU526" i="1"/>
  <c r="AT526" i="1"/>
  <c r="AS526" i="1"/>
  <c r="AR526" i="1"/>
  <c r="AP526" i="1"/>
  <c r="AO526" i="1"/>
  <c r="AK526" i="1"/>
  <c r="AJ526" i="1"/>
  <c r="AI526" i="1"/>
  <c r="AG526" i="1"/>
  <c r="AF526" i="1"/>
  <c r="AE526" i="1"/>
  <c r="AD526" i="1"/>
  <c r="AB526" i="1"/>
  <c r="AA526" i="1"/>
  <c r="Z526" i="1"/>
  <c r="Y526" i="1"/>
  <c r="S526" i="1"/>
  <c r="AW525" i="1"/>
  <c r="AV525" i="1"/>
  <c r="AU525" i="1"/>
  <c r="AT525" i="1"/>
  <c r="AS525" i="1"/>
  <c r="AR525" i="1"/>
  <c r="AP525" i="1"/>
  <c r="AO525" i="1"/>
  <c r="AK525" i="1"/>
  <c r="AJ525" i="1"/>
  <c r="AI525" i="1"/>
  <c r="AG525" i="1"/>
  <c r="AF525" i="1"/>
  <c r="AE525" i="1"/>
  <c r="AD525" i="1"/>
  <c r="AB525" i="1"/>
  <c r="AA525" i="1"/>
  <c r="Z525" i="1"/>
  <c r="Y525" i="1"/>
  <c r="S525" i="1"/>
  <c r="AW524" i="1"/>
  <c r="AV524" i="1"/>
  <c r="AU524" i="1"/>
  <c r="AT524" i="1"/>
  <c r="AS524" i="1"/>
  <c r="AR524" i="1"/>
  <c r="AP524" i="1"/>
  <c r="AO524" i="1"/>
  <c r="AK524" i="1"/>
  <c r="AJ524" i="1"/>
  <c r="AI524" i="1"/>
  <c r="AG524" i="1"/>
  <c r="AF524" i="1"/>
  <c r="AE524" i="1"/>
  <c r="AD524" i="1"/>
  <c r="AB524" i="1"/>
  <c r="AA524" i="1"/>
  <c r="Z524" i="1"/>
  <c r="Y524" i="1"/>
  <c r="S524" i="1"/>
  <c r="AW523" i="1"/>
  <c r="AV523" i="1"/>
  <c r="AU523" i="1"/>
  <c r="AT523" i="1"/>
  <c r="AS523" i="1"/>
  <c r="AR523" i="1"/>
  <c r="AP523" i="1"/>
  <c r="AO523" i="1"/>
  <c r="AK523" i="1"/>
  <c r="AJ523" i="1"/>
  <c r="AI523" i="1"/>
  <c r="AG523" i="1"/>
  <c r="AF523" i="1"/>
  <c r="AE523" i="1"/>
  <c r="AD523" i="1"/>
  <c r="AB523" i="1"/>
  <c r="AA523" i="1"/>
  <c r="Z523" i="1"/>
  <c r="Y523" i="1"/>
  <c r="S523" i="1"/>
  <c r="AW522" i="1"/>
  <c r="AV522" i="1"/>
  <c r="AU522" i="1"/>
  <c r="AT522" i="1"/>
  <c r="AS522" i="1"/>
  <c r="AR522" i="1"/>
  <c r="AP522" i="1"/>
  <c r="AO522" i="1"/>
  <c r="AK522" i="1"/>
  <c r="AJ522" i="1"/>
  <c r="AI522" i="1"/>
  <c r="AG522" i="1"/>
  <c r="AF522" i="1"/>
  <c r="AE522" i="1"/>
  <c r="AD522" i="1"/>
  <c r="AB522" i="1"/>
  <c r="AA522" i="1"/>
  <c r="Z522" i="1"/>
  <c r="Y522" i="1"/>
  <c r="S522" i="1"/>
  <c r="AW521" i="1"/>
  <c r="AV521" i="1"/>
  <c r="AU521" i="1"/>
  <c r="AT521" i="1"/>
  <c r="AS521" i="1"/>
  <c r="AR521" i="1"/>
  <c r="AP521" i="1"/>
  <c r="AO521" i="1"/>
  <c r="AK521" i="1"/>
  <c r="AJ521" i="1"/>
  <c r="AI521" i="1"/>
  <c r="AG521" i="1"/>
  <c r="AF521" i="1"/>
  <c r="AE521" i="1"/>
  <c r="AD521" i="1"/>
  <c r="AB521" i="1"/>
  <c r="AA521" i="1"/>
  <c r="Z521" i="1"/>
  <c r="Y521" i="1"/>
  <c r="S521" i="1"/>
  <c r="AW520" i="1"/>
  <c r="AV520" i="1"/>
  <c r="AU520" i="1"/>
  <c r="AT520" i="1"/>
  <c r="AS520" i="1"/>
  <c r="AR520" i="1"/>
  <c r="AP520" i="1"/>
  <c r="AO520" i="1"/>
  <c r="AK520" i="1"/>
  <c r="AJ520" i="1"/>
  <c r="AI520" i="1"/>
  <c r="AG520" i="1"/>
  <c r="AF520" i="1"/>
  <c r="AE520" i="1"/>
  <c r="AD520" i="1"/>
  <c r="AB520" i="1"/>
  <c r="AA520" i="1"/>
  <c r="Z520" i="1"/>
  <c r="Y520" i="1"/>
  <c r="S520" i="1"/>
  <c r="AW519" i="1"/>
  <c r="AV519" i="1"/>
  <c r="AU519" i="1"/>
  <c r="AT519" i="1"/>
  <c r="AS519" i="1"/>
  <c r="AR519" i="1"/>
  <c r="AP519" i="1"/>
  <c r="AO519" i="1"/>
  <c r="AK519" i="1"/>
  <c r="AJ519" i="1"/>
  <c r="AI519" i="1"/>
  <c r="AG519" i="1"/>
  <c r="AF519" i="1"/>
  <c r="AE519" i="1"/>
  <c r="AD519" i="1"/>
  <c r="AB519" i="1"/>
  <c r="AA519" i="1"/>
  <c r="Z519" i="1"/>
  <c r="Y519" i="1"/>
  <c r="S519" i="1"/>
  <c r="AW518" i="1"/>
  <c r="AV518" i="1"/>
  <c r="AU518" i="1"/>
  <c r="AT518" i="1"/>
  <c r="AS518" i="1"/>
  <c r="AR518" i="1"/>
  <c r="AP518" i="1"/>
  <c r="AO518" i="1"/>
  <c r="AK518" i="1"/>
  <c r="AJ518" i="1"/>
  <c r="AI518" i="1"/>
  <c r="AG518" i="1"/>
  <c r="AF518" i="1"/>
  <c r="AE518" i="1"/>
  <c r="AD518" i="1"/>
  <c r="AB518" i="1"/>
  <c r="AA518" i="1"/>
  <c r="Z518" i="1"/>
  <c r="Y518" i="1"/>
  <c r="S518" i="1"/>
  <c r="AW517" i="1"/>
  <c r="AV517" i="1"/>
  <c r="AU517" i="1"/>
  <c r="AT517" i="1"/>
  <c r="AS517" i="1"/>
  <c r="AR517" i="1"/>
  <c r="AP517" i="1"/>
  <c r="AO517" i="1"/>
  <c r="AK517" i="1"/>
  <c r="AJ517" i="1"/>
  <c r="AI517" i="1"/>
  <c r="AG517" i="1"/>
  <c r="AF517" i="1"/>
  <c r="AE517" i="1"/>
  <c r="AD517" i="1"/>
  <c r="AB517" i="1"/>
  <c r="AA517" i="1"/>
  <c r="Z517" i="1"/>
  <c r="Y517" i="1"/>
  <c r="S517" i="1"/>
  <c r="AW516" i="1"/>
  <c r="AV516" i="1"/>
  <c r="AU516" i="1"/>
  <c r="AT516" i="1"/>
  <c r="AS516" i="1"/>
  <c r="AR516" i="1"/>
  <c r="AP516" i="1"/>
  <c r="AO516" i="1"/>
  <c r="AK516" i="1"/>
  <c r="AJ516" i="1"/>
  <c r="AI516" i="1"/>
  <c r="AG516" i="1"/>
  <c r="AF516" i="1"/>
  <c r="AE516" i="1"/>
  <c r="AD516" i="1"/>
  <c r="AB516" i="1"/>
  <c r="AA516" i="1"/>
  <c r="Z516" i="1"/>
  <c r="Y516" i="1"/>
  <c r="S516" i="1"/>
  <c r="AW515" i="1"/>
  <c r="AV515" i="1"/>
  <c r="AU515" i="1"/>
  <c r="AT515" i="1"/>
  <c r="AS515" i="1"/>
  <c r="AR515" i="1"/>
  <c r="AP515" i="1"/>
  <c r="AO515" i="1"/>
  <c r="AK515" i="1"/>
  <c r="AJ515" i="1"/>
  <c r="AI515" i="1"/>
  <c r="AG515" i="1"/>
  <c r="AF515" i="1"/>
  <c r="AE515" i="1"/>
  <c r="AD515" i="1"/>
  <c r="AB515" i="1"/>
  <c r="AA515" i="1"/>
  <c r="Z515" i="1"/>
  <c r="Y515" i="1"/>
  <c r="S515" i="1"/>
  <c r="AW514" i="1"/>
  <c r="AV514" i="1"/>
  <c r="AU514" i="1"/>
  <c r="AT514" i="1"/>
  <c r="AS514" i="1"/>
  <c r="AR514" i="1"/>
  <c r="AP514" i="1"/>
  <c r="AO514" i="1"/>
  <c r="AK514" i="1"/>
  <c r="AJ514" i="1"/>
  <c r="AI514" i="1"/>
  <c r="AG514" i="1"/>
  <c r="AF514" i="1"/>
  <c r="AE514" i="1"/>
  <c r="AD514" i="1"/>
  <c r="AB514" i="1"/>
  <c r="AA514" i="1"/>
  <c r="Z514" i="1"/>
  <c r="Y514" i="1"/>
  <c r="S514" i="1"/>
  <c r="AW513" i="1"/>
  <c r="AV513" i="1"/>
  <c r="AU513" i="1"/>
  <c r="AT513" i="1"/>
  <c r="AS513" i="1"/>
  <c r="AR513" i="1"/>
  <c r="AP513" i="1"/>
  <c r="AO513" i="1"/>
  <c r="AK513" i="1"/>
  <c r="AJ513" i="1"/>
  <c r="AI513" i="1"/>
  <c r="AG513" i="1"/>
  <c r="AF513" i="1"/>
  <c r="AE513" i="1"/>
  <c r="AD513" i="1"/>
  <c r="AB513" i="1"/>
  <c r="AA513" i="1"/>
  <c r="Z513" i="1"/>
  <c r="Y513" i="1"/>
  <c r="S513" i="1"/>
  <c r="AW512" i="1"/>
  <c r="AV512" i="1"/>
  <c r="AU512" i="1"/>
  <c r="AT512" i="1"/>
  <c r="AS512" i="1"/>
  <c r="AR512" i="1"/>
  <c r="AP512" i="1"/>
  <c r="AO512" i="1"/>
  <c r="AK512" i="1"/>
  <c r="AJ512" i="1"/>
  <c r="AI512" i="1"/>
  <c r="AG512" i="1"/>
  <c r="AF512" i="1"/>
  <c r="AE512" i="1"/>
  <c r="AD512" i="1"/>
  <c r="AB512" i="1"/>
  <c r="AA512" i="1"/>
  <c r="Z512" i="1"/>
  <c r="Y512" i="1"/>
  <c r="S512" i="1"/>
  <c r="AW511" i="1"/>
  <c r="AV511" i="1"/>
  <c r="AU511" i="1"/>
  <c r="AT511" i="1"/>
  <c r="AS511" i="1"/>
  <c r="AR511" i="1"/>
  <c r="AP511" i="1"/>
  <c r="AO511" i="1"/>
  <c r="AK511" i="1"/>
  <c r="AJ511" i="1"/>
  <c r="AI511" i="1"/>
  <c r="AG511" i="1"/>
  <c r="AF511" i="1"/>
  <c r="AE511" i="1"/>
  <c r="AD511" i="1"/>
  <c r="AB511" i="1"/>
  <c r="AA511" i="1"/>
  <c r="Z511" i="1"/>
  <c r="Y511" i="1"/>
  <c r="S511" i="1"/>
  <c r="AW510" i="1"/>
  <c r="AV510" i="1"/>
  <c r="AU510" i="1"/>
  <c r="AT510" i="1"/>
  <c r="AS510" i="1"/>
  <c r="AR510" i="1"/>
  <c r="AP510" i="1"/>
  <c r="AO510" i="1"/>
  <c r="AK510" i="1"/>
  <c r="AJ510" i="1"/>
  <c r="AI510" i="1"/>
  <c r="AG510" i="1"/>
  <c r="AF510" i="1"/>
  <c r="AE510" i="1"/>
  <c r="AD510" i="1"/>
  <c r="AB510" i="1"/>
  <c r="AA510" i="1"/>
  <c r="Z510" i="1"/>
  <c r="Y510" i="1"/>
  <c r="S510" i="1"/>
  <c r="AW509" i="1"/>
  <c r="AV509" i="1"/>
  <c r="AU509" i="1"/>
  <c r="AT509" i="1"/>
  <c r="AS509" i="1"/>
  <c r="AR509" i="1"/>
  <c r="AP509" i="1"/>
  <c r="AO509" i="1"/>
  <c r="AK509" i="1"/>
  <c r="AJ509" i="1"/>
  <c r="AI509" i="1"/>
  <c r="AG509" i="1"/>
  <c r="AF509" i="1"/>
  <c r="AE509" i="1"/>
  <c r="AD509" i="1"/>
  <c r="AB509" i="1"/>
  <c r="AA509" i="1"/>
  <c r="Z509" i="1"/>
  <c r="Y509" i="1"/>
  <c r="S509" i="1"/>
  <c r="AW508" i="1"/>
  <c r="AV508" i="1"/>
  <c r="AU508" i="1"/>
  <c r="AT508" i="1"/>
  <c r="AS508" i="1"/>
  <c r="AR508" i="1"/>
  <c r="AP508" i="1"/>
  <c r="AO508" i="1"/>
  <c r="AK508" i="1"/>
  <c r="AJ508" i="1"/>
  <c r="AI508" i="1"/>
  <c r="AG508" i="1"/>
  <c r="AF508" i="1"/>
  <c r="AE508" i="1"/>
  <c r="AD508" i="1"/>
  <c r="AB508" i="1"/>
  <c r="AA508" i="1"/>
  <c r="Z508" i="1"/>
  <c r="Y508" i="1"/>
  <c r="S508" i="1"/>
  <c r="AW507" i="1"/>
  <c r="AV507" i="1"/>
  <c r="AU507" i="1"/>
  <c r="AT507" i="1"/>
  <c r="AS507" i="1"/>
  <c r="AR507" i="1"/>
  <c r="AP507" i="1"/>
  <c r="AO507" i="1"/>
  <c r="AK507" i="1"/>
  <c r="AJ507" i="1"/>
  <c r="AI507" i="1"/>
  <c r="AG507" i="1"/>
  <c r="AF507" i="1"/>
  <c r="AE507" i="1"/>
  <c r="AD507" i="1"/>
  <c r="AB507" i="1"/>
  <c r="AA507" i="1"/>
  <c r="Z507" i="1"/>
  <c r="Y507" i="1"/>
  <c r="S507" i="1"/>
  <c r="AW506" i="1"/>
  <c r="AV506" i="1"/>
  <c r="AU506" i="1"/>
  <c r="AT506" i="1"/>
  <c r="AS506" i="1"/>
  <c r="AR506" i="1"/>
  <c r="AP506" i="1"/>
  <c r="AO506" i="1"/>
  <c r="AK506" i="1"/>
  <c r="AJ506" i="1"/>
  <c r="AI506" i="1"/>
  <c r="AG506" i="1"/>
  <c r="AF506" i="1"/>
  <c r="AE506" i="1"/>
  <c r="AD506" i="1"/>
  <c r="AB506" i="1"/>
  <c r="AA506" i="1"/>
  <c r="Z506" i="1"/>
  <c r="Y506" i="1"/>
  <c r="S506" i="1"/>
  <c r="AW505" i="1"/>
  <c r="AV505" i="1"/>
  <c r="AU505" i="1"/>
  <c r="AT505" i="1"/>
  <c r="AS505" i="1"/>
  <c r="AR505" i="1"/>
  <c r="AP505" i="1"/>
  <c r="AO505" i="1"/>
  <c r="AK505" i="1"/>
  <c r="AJ505" i="1"/>
  <c r="AI505" i="1"/>
  <c r="AG505" i="1"/>
  <c r="AF505" i="1"/>
  <c r="AE505" i="1"/>
  <c r="AD505" i="1"/>
  <c r="AB505" i="1"/>
  <c r="AA505" i="1"/>
  <c r="Z505" i="1"/>
  <c r="Y505" i="1"/>
  <c r="S505" i="1"/>
  <c r="AW504" i="1"/>
  <c r="AV504" i="1"/>
  <c r="AU504" i="1"/>
  <c r="AT504" i="1"/>
  <c r="AS504" i="1"/>
  <c r="AR504" i="1"/>
  <c r="AP504" i="1"/>
  <c r="AO504" i="1"/>
  <c r="AK504" i="1"/>
  <c r="AJ504" i="1"/>
  <c r="AI504" i="1"/>
  <c r="AG504" i="1"/>
  <c r="AF504" i="1"/>
  <c r="AE504" i="1"/>
  <c r="AD504" i="1"/>
  <c r="AB504" i="1"/>
  <c r="AA504" i="1"/>
  <c r="Z504" i="1"/>
  <c r="Y504" i="1"/>
  <c r="S504" i="1"/>
  <c r="AW503" i="1"/>
  <c r="AV503" i="1"/>
  <c r="AU503" i="1"/>
  <c r="AT503" i="1"/>
  <c r="AS503" i="1"/>
  <c r="AR503" i="1"/>
  <c r="AP503" i="1"/>
  <c r="AO503" i="1"/>
  <c r="AK503" i="1"/>
  <c r="AJ503" i="1"/>
  <c r="AI503" i="1"/>
  <c r="AG503" i="1"/>
  <c r="AF503" i="1"/>
  <c r="AE503" i="1"/>
  <c r="AD503" i="1"/>
  <c r="AB503" i="1"/>
  <c r="AA503" i="1"/>
  <c r="Z503" i="1"/>
  <c r="Y503" i="1"/>
  <c r="S503" i="1"/>
  <c r="AW502" i="1"/>
  <c r="AV502" i="1"/>
  <c r="AU502" i="1"/>
  <c r="AT502" i="1"/>
  <c r="AS502" i="1"/>
  <c r="AR502" i="1"/>
  <c r="AP502" i="1"/>
  <c r="AO502" i="1"/>
  <c r="AK502" i="1"/>
  <c r="AJ502" i="1"/>
  <c r="AI502" i="1"/>
  <c r="AG502" i="1"/>
  <c r="AF502" i="1"/>
  <c r="AE502" i="1"/>
  <c r="AD502" i="1"/>
  <c r="AB502" i="1"/>
  <c r="AA502" i="1"/>
  <c r="Z502" i="1"/>
  <c r="Y502" i="1"/>
  <c r="S502" i="1"/>
  <c r="AW501" i="1"/>
  <c r="AV501" i="1"/>
  <c r="AU501" i="1"/>
  <c r="AT501" i="1"/>
  <c r="AS501" i="1"/>
  <c r="AR501" i="1"/>
  <c r="AP501" i="1"/>
  <c r="AO501" i="1"/>
  <c r="AK501" i="1"/>
  <c r="AJ501" i="1"/>
  <c r="AI501" i="1"/>
  <c r="AG501" i="1"/>
  <c r="AF501" i="1"/>
  <c r="AE501" i="1"/>
  <c r="AD501" i="1"/>
  <c r="AB501" i="1"/>
  <c r="AA501" i="1"/>
  <c r="Z501" i="1"/>
  <c r="Y501" i="1"/>
  <c r="S501" i="1"/>
  <c r="AW500" i="1"/>
  <c r="AV500" i="1"/>
  <c r="AU500" i="1"/>
  <c r="AT500" i="1"/>
  <c r="AS500" i="1"/>
  <c r="AR500" i="1"/>
  <c r="AP500" i="1"/>
  <c r="AO500" i="1"/>
  <c r="AK500" i="1"/>
  <c r="AJ500" i="1"/>
  <c r="AI500" i="1"/>
  <c r="AG500" i="1"/>
  <c r="AF500" i="1"/>
  <c r="AE500" i="1"/>
  <c r="AD500" i="1"/>
  <c r="AB500" i="1"/>
  <c r="AA500" i="1"/>
  <c r="Z500" i="1"/>
  <c r="Y500" i="1"/>
  <c r="S500" i="1"/>
  <c r="AW499" i="1"/>
  <c r="AV499" i="1"/>
  <c r="AU499" i="1"/>
  <c r="AT499" i="1"/>
  <c r="AS499" i="1"/>
  <c r="AR499" i="1"/>
  <c r="AP499" i="1"/>
  <c r="AO499" i="1"/>
  <c r="AK499" i="1"/>
  <c r="AJ499" i="1"/>
  <c r="AI499" i="1"/>
  <c r="AG499" i="1"/>
  <c r="AF499" i="1"/>
  <c r="AE499" i="1"/>
  <c r="AD499" i="1"/>
  <c r="AB499" i="1"/>
  <c r="AA499" i="1"/>
  <c r="Z499" i="1"/>
  <c r="Y499" i="1"/>
  <c r="S499" i="1"/>
  <c r="AW498" i="1"/>
  <c r="AV498" i="1"/>
  <c r="AU498" i="1"/>
  <c r="AT498" i="1"/>
  <c r="AS498" i="1"/>
  <c r="AR498" i="1"/>
  <c r="AP498" i="1"/>
  <c r="AO498" i="1"/>
  <c r="AK498" i="1"/>
  <c r="AJ498" i="1"/>
  <c r="AI498" i="1"/>
  <c r="AG498" i="1"/>
  <c r="AF498" i="1"/>
  <c r="AE498" i="1"/>
  <c r="AD498" i="1"/>
  <c r="AB498" i="1"/>
  <c r="AA498" i="1"/>
  <c r="Z498" i="1"/>
  <c r="Y498" i="1"/>
  <c r="S498" i="1"/>
  <c r="AW497" i="1"/>
  <c r="AV497" i="1"/>
  <c r="AU497" i="1"/>
  <c r="AT497" i="1"/>
  <c r="AS497" i="1"/>
  <c r="AR497" i="1"/>
  <c r="AP497" i="1"/>
  <c r="AO497" i="1"/>
  <c r="AK497" i="1"/>
  <c r="AJ497" i="1"/>
  <c r="AI497" i="1"/>
  <c r="AG497" i="1"/>
  <c r="AF497" i="1"/>
  <c r="AE497" i="1"/>
  <c r="AD497" i="1"/>
  <c r="AB497" i="1"/>
  <c r="AA497" i="1"/>
  <c r="Z497" i="1"/>
  <c r="Y497" i="1"/>
  <c r="S497" i="1"/>
  <c r="AW496" i="1"/>
  <c r="AV496" i="1"/>
  <c r="AU496" i="1"/>
  <c r="AT496" i="1"/>
  <c r="AS496" i="1"/>
  <c r="AR496" i="1"/>
  <c r="AP496" i="1"/>
  <c r="AO496" i="1"/>
  <c r="AK496" i="1"/>
  <c r="AJ496" i="1"/>
  <c r="AI496" i="1"/>
  <c r="AG496" i="1"/>
  <c r="AF496" i="1"/>
  <c r="AE496" i="1"/>
  <c r="AD496" i="1"/>
  <c r="AB496" i="1"/>
  <c r="AA496" i="1"/>
  <c r="Z496" i="1"/>
  <c r="Y496" i="1"/>
  <c r="S496" i="1"/>
  <c r="AW495" i="1"/>
  <c r="AV495" i="1"/>
  <c r="AU495" i="1"/>
  <c r="AT495" i="1"/>
  <c r="AS495" i="1"/>
  <c r="AR495" i="1"/>
  <c r="AP495" i="1"/>
  <c r="AO495" i="1"/>
  <c r="AK495" i="1"/>
  <c r="AJ495" i="1"/>
  <c r="AI495" i="1"/>
  <c r="AG495" i="1"/>
  <c r="AF495" i="1"/>
  <c r="AE495" i="1"/>
  <c r="AD495" i="1"/>
  <c r="AB495" i="1"/>
  <c r="AA495" i="1"/>
  <c r="Z495" i="1"/>
  <c r="Y495" i="1"/>
  <c r="S495" i="1"/>
  <c r="AW494" i="1"/>
  <c r="AV494" i="1"/>
  <c r="AU494" i="1"/>
  <c r="AT494" i="1"/>
  <c r="AS494" i="1"/>
  <c r="AR494" i="1"/>
  <c r="AP494" i="1"/>
  <c r="AO494" i="1"/>
  <c r="AK494" i="1"/>
  <c r="AJ494" i="1"/>
  <c r="AI494" i="1"/>
  <c r="AG494" i="1"/>
  <c r="AF494" i="1"/>
  <c r="AE494" i="1"/>
  <c r="AD494" i="1"/>
  <c r="AB494" i="1"/>
  <c r="AA494" i="1"/>
  <c r="Z494" i="1"/>
  <c r="Y494" i="1"/>
  <c r="S494" i="1"/>
  <c r="AW493" i="1"/>
  <c r="AV493" i="1"/>
  <c r="AU493" i="1"/>
  <c r="AT493" i="1"/>
  <c r="AS493" i="1"/>
  <c r="AR493" i="1"/>
  <c r="AP493" i="1"/>
  <c r="AO493" i="1"/>
  <c r="AK493" i="1"/>
  <c r="AJ493" i="1"/>
  <c r="AI493" i="1"/>
  <c r="AG493" i="1"/>
  <c r="AF493" i="1"/>
  <c r="AE493" i="1"/>
  <c r="AD493" i="1"/>
  <c r="AB493" i="1"/>
  <c r="AA493" i="1"/>
  <c r="Z493" i="1"/>
  <c r="Y493" i="1"/>
  <c r="S493" i="1"/>
  <c r="AW492" i="1"/>
  <c r="AV492" i="1"/>
  <c r="AU492" i="1"/>
  <c r="AT492" i="1"/>
  <c r="AS492" i="1"/>
  <c r="AR492" i="1"/>
  <c r="AP492" i="1"/>
  <c r="AO492" i="1"/>
  <c r="AK492" i="1"/>
  <c r="AJ492" i="1"/>
  <c r="AI492" i="1"/>
  <c r="AG492" i="1"/>
  <c r="AF492" i="1"/>
  <c r="AE492" i="1"/>
  <c r="AD492" i="1"/>
  <c r="AB492" i="1"/>
  <c r="AA492" i="1"/>
  <c r="Z492" i="1"/>
  <c r="Y492" i="1"/>
  <c r="S492" i="1"/>
  <c r="AW491" i="1"/>
  <c r="AV491" i="1"/>
  <c r="AU491" i="1"/>
  <c r="AT491" i="1"/>
  <c r="AS491" i="1"/>
  <c r="AR491" i="1"/>
  <c r="AP491" i="1"/>
  <c r="AO491" i="1"/>
  <c r="AK491" i="1"/>
  <c r="AJ491" i="1"/>
  <c r="AI491" i="1"/>
  <c r="AG491" i="1"/>
  <c r="AF491" i="1"/>
  <c r="AE491" i="1"/>
  <c r="AD491" i="1"/>
  <c r="AB491" i="1"/>
  <c r="AA491" i="1"/>
  <c r="Z491" i="1"/>
  <c r="Y491" i="1"/>
  <c r="S491" i="1"/>
  <c r="AW490" i="1"/>
  <c r="AV490" i="1"/>
  <c r="AU490" i="1"/>
  <c r="AT490" i="1"/>
  <c r="AS490" i="1"/>
  <c r="AR490" i="1"/>
  <c r="AP490" i="1"/>
  <c r="AO490" i="1"/>
  <c r="AK490" i="1"/>
  <c r="AJ490" i="1"/>
  <c r="AI490" i="1"/>
  <c r="AG490" i="1"/>
  <c r="AF490" i="1"/>
  <c r="AE490" i="1"/>
  <c r="AD490" i="1"/>
  <c r="AB490" i="1"/>
  <c r="AA490" i="1"/>
  <c r="Z490" i="1"/>
  <c r="Y490" i="1"/>
  <c r="S490" i="1"/>
  <c r="AW489" i="1"/>
  <c r="AV489" i="1"/>
  <c r="AU489" i="1"/>
  <c r="AT489" i="1"/>
  <c r="AS489" i="1"/>
  <c r="AR489" i="1"/>
  <c r="AP489" i="1"/>
  <c r="AO489" i="1"/>
  <c r="AK489" i="1"/>
  <c r="AJ489" i="1"/>
  <c r="AI489" i="1"/>
  <c r="AG489" i="1"/>
  <c r="AF489" i="1"/>
  <c r="AE489" i="1"/>
  <c r="AD489" i="1"/>
  <c r="AB489" i="1"/>
  <c r="AA489" i="1"/>
  <c r="Z489" i="1"/>
  <c r="Y489" i="1"/>
  <c r="S489" i="1"/>
  <c r="AW488" i="1"/>
  <c r="AV488" i="1"/>
  <c r="AU488" i="1"/>
  <c r="AT488" i="1"/>
  <c r="AS488" i="1"/>
  <c r="AR488" i="1"/>
  <c r="AP488" i="1"/>
  <c r="AO488" i="1"/>
  <c r="AK488" i="1"/>
  <c r="AJ488" i="1"/>
  <c r="AI488" i="1"/>
  <c r="AG488" i="1"/>
  <c r="AF488" i="1"/>
  <c r="AE488" i="1"/>
  <c r="AD488" i="1"/>
  <c r="AB488" i="1"/>
  <c r="AA488" i="1"/>
  <c r="Z488" i="1"/>
  <c r="Y488" i="1"/>
  <c r="S488" i="1"/>
  <c r="AW487" i="1"/>
  <c r="AV487" i="1"/>
  <c r="AU487" i="1"/>
  <c r="AT487" i="1"/>
  <c r="AS487" i="1"/>
  <c r="AR487" i="1"/>
  <c r="AP487" i="1"/>
  <c r="AO487" i="1"/>
  <c r="AK487" i="1"/>
  <c r="AJ487" i="1"/>
  <c r="AI487" i="1"/>
  <c r="AG487" i="1"/>
  <c r="AF487" i="1"/>
  <c r="AE487" i="1"/>
  <c r="AD487" i="1"/>
  <c r="AB487" i="1"/>
  <c r="AA487" i="1"/>
  <c r="Z487" i="1"/>
  <c r="Y487" i="1"/>
  <c r="S487" i="1"/>
  <c r="AW486" i="1"/>
  <c r="AV486" i="1"/>
  <c r="AU486" i="1"/>
  <c r="AT486" i="1"/>
  <c r="AS486" i="1"/>
  <c r="AR486" i="1"/>
  <c r="AP486" i="1"/>
  <c r="AO486" i="1"/>
  <c r="AK486" i="1"/>
  <c r="AJ486" i="1"/>
  <c r="AI486" i="1"/>
  <c r="AG486" i="1"/>
  <c r="AF486" i="1"/>
  <c r="AE486" i="1"/>
  <c r="AD486" i="1"/>
  <c r="AB486" i="1"/>
  <c r="AA486" i="1"/>
  <c r="Z486" i="1"/>
  <c r="Y486" i="1"/>
  <c r="S486" i="1"/>
  <c r="AW485" i="1"/>
  <c r="AV485" i="1"/>
  <c r="AU485" i="1"/>
  <c r="AT485" i="1"/>
  <c r="AS485" i="1"/>
  <c r="AR485" i="1"/>
  <c r="AP485" i="1"/>
  <c r="AO485" i="1"/>
  <c r="AK485" i="1"/>
  <c r="AJ485" i="1"/>
  <c r="AI485" i="1"/>
  <c r="AG485" i="1"/>
  <c r="AF485" i="1"/>
  <c r="AE485" i="1"/>
  <c r="AD485" i="1"/>
  <c r="AB485" i="1"/>
  <c r="AA485" i="1"/>
  <c r="Z485" i="1"/>
  <c r="Y485" i="1"/>
  <c r="S485" i="1"/>
  <c r="AW484" i="1"/>
  <c r="AV484" i="1"/>
  <c r="AU484" i="1"/>
  <c r="AT484" i="1"/>
  <c r="AS484" i="1"/>
  <c r="AR484" i="1"/>
  <c r="AP484" i="1"/>
  <c r="AO484" i="1"/>
  <c r="AK484" i="1"/>
  <c r="AJ484" i="1"/>
  <c r="AI484" i="1"/>
  <c r="AG484" i="1"/>
  <c r="AF484" i="1"/>
  <c r="AE484" i="1"/>
  <c r="AD484" i="1"/>
  <c r="AB484" i="1"/>
  <c r="AA484" i="1"/>
  <c r="Z484" i="1"/>
  <c r="Y484" i="1"/>
  <c r="S484" i="1"/>
  <c r="AW483" i="1"/>
  <c r="AV483" i="1"/>
  <c r="AU483" i="1"/>
  <c r="AT483" i="1"/>
  <c r="AS483" i="1"/>
  <c r="AR483" i="1"/>
  <c r="AP483" i="1"/>
  <c r="AO483" i="1"/>
  <c r="AK483" i="1"/>
  <c r="AJ483" i="1"/>
  <c r="AI483" i="1"/>
  <c r="AG483" i="1"/>
  <c r="AF483" i="1"/>
  <c r="AE483" i="1"/>
  <c r="AD483" i="1"/>
  <c r="AB483" i="1"/>
  <c r="AA483" i="1"/>
  <c r="Z483" i="1"/>
  <c r="Y483" i="1"/>
  <c r="S483" i="1"/>
  <c r="AW482" i="1"/>
  <c r="AV482" i="1"/>
  <c r="AU482" i="1"/>
  <c r="AT482" i="1"/>
  <c r="AS482" i="1"/>
  <c r="AR482" i="1"/>
  <c r="AP482" i="1"/>
  <c r="AO482" i="1"/>
  <c r="AK482" i="1"/>
  <c r="AJ482" i="1"/>
  <c r="AI482" i="1"/>
  <c r="AG482" i="1"/>
  <c r="AF482" i="1"/>
  <c r="AE482" i="1"/>
  <c r="AD482" i="1"/>
  <c r="AB482" i="1"/>
  <c r="AA482" i="1"/>
  <c r="Z482" i="1"/>
  <c r="Y482" i="1"/>
  <c r="S482" i="1"/>
  <c r="AW481" i="1"/>
  <c r="AV481" i="1"/>
  <c r="AU481" i="1"/>
  <c r="AT481" i="1"/>
  <c r="AS481" i="1"/>
  <c r="AR481" i="1"/>
  <c r="AP481" i="1"/>
  <c r="AO481" i="1"/>
  <c r="AK481" i="1"/>
  <c r="AJ481" i="1"/>
  <c r="AI481" i="1"/>
  <c r="AG481" i="1"/>
  <c r="AF481" i="1"/>
  <c r="AE481" i="1"/>
  <c r="AD481" i="1"/>
  <c r="AB481" i="1"/>
  <c r="AA481" i="1"/>
  <c r="Z481" i="1"/>
  <c r="Y481" i="1"/>
  <c r="S481" i="1"/>
  <c r="AW480" i="1"/>
  <c r="AV480" i="1"/>
  <c r="AU480" i="1"/>
  <c r="AT480" i="1"/>
  <c r="AS480" i="1"/>
  <c r="AR480" i="1"/>
  <c r="AP480" i="1"/>
  <c r="AO480" i="1"/>
  <c r="AK480" i="1"/>
  <c r="AJ480" i="1"/>
  <c r="AI480" i="1"/>
  <c r="AG480" i="1"/>
  <c r="AF480" i="1"/>
  <c r="AE480" i="1"/>
  <c r="AD480" i="1"/>
  <c r="AB480" i="1"/>
  <c r="AA480" i="1"/>
  <c r="Z480" i="1"/>
  <c r="Y480" i="1"/>
  <c r="S480" i="1"/>
  <c r="AW479" i="1"/>
  <c r="AV479" i="1"/>
  <c r="AU479" i="1"/>
  <c r="AT479" i="1"/>
  <c r="AS479" i="1"/>
  <c r="AR479" i="1"/>
  <c r="AP479" i="1"/>
  <c r="AO479" i="1"/>
  <c r="AK479" i="1"/>
  <c r="AJ479" i="1"/>
  <c r="AI479" i="1"/>
  <c r="AG479" i="1"/>
  <c r="AF479" i="1"/>
  <c r="AE479" i="1"/>
  <c r="AD479" i="1"/>
  <c r="AB479" i="1"/>
  <c r="AA479" i="1"/>
  <c r="Z479" i="1"/>
  <c r="Y479" i="1"/>
  <c r="S479" i="1"/>
  <c r="AW478" i="1"/>
  <c r="AV478" i="1"/>
  <c r="AU478" i="1"/>
  <c r="AT478" i="1"/>
  <c r="AS478" i="1"/>
  <c r="AR478" i="1"/>
  <c r="AP478" i="1"/>
  <c r="AO478" i="1"/>
  <c r="AK478" i="1"/>
  <c r="AJ478" i="1"/>
  <c r="AI478" i="1"/>
  <c r="AG478" i="1"/>
  <c r="AF478" i="1"/>
  <c r="AE478" i="1"/>
  <c r="AD478" i="1"/>
  <c r="AB478" i="1"/>
  <c r="AA478" i="1"/>
  <c r="Z478" i="1"/>
  <c r="Y478" i="1"/>
  <c r="S478" i="1"/>
  <c r="AW477" i="1"/>
  <c r="AV477" i="1"/>
  <c r="AU477" i="1"/>
  <c r="AT477" i="1"/>
  <c r="AS477" i="1"/>
  <c r="AR477" i="1"/>
  <c r="AP477" i="1"/>
  <c r="AO477" i="1"/>
  <c r="AK477" i="1"/>
  <c r="AJ477" i="1"/>
  <c r="AI477" i="1"/>
  <c r="AG477" i="1"/>
  <c r="AF477" i="1"/>
  <c r="AE477" i="1"/>
  <c r="AD477" i="1"/>
  <c r="AB477" i="1"/>
  <c r="AA477" i="1"/>
  <c r="Z477" i="1"/>
  <c r="Y477" i="1"/>
  <c r="S477" i="1"/>
  <c r="AW476" i="1"/>
  <c r="AV476" i="1"/>
  <c r="AU476" i="1"/>
  <c r="AT476" i="1"/>
  <c r="AS476" i="1"/>
  <c r="AR476" i="1"/>
  <c r="AP476" i="1"/>
  <c r="AO476" i="1"/>
  <c r="AK476" i="1"/>
  <c r="AJ476" i="1"/>
  <c r="AI476" i="1"/>
  <c r="AG476" i="1"/>
  <c r="AF476" i="1"/>
  <c r="AE476" i="1"/>
  <c r="AD476" i="1"/>
  <c r="AB476" i="1"/>
  <c r="AA476" i="1"/>
  <c r="Z476" i="1"/>
  <c r="Y476" i="1"/>
  <c r="S476" i="1"/>
  <c r="AW475" i="1"/>
  <c r="AV475" i="1"/>
  <c r="AU475" i="1"/>
  <c r="AT475" i="1"/>
  <c r="AS475" i="1"/>
  <c r="AR475" i="1"/>
  <c r="AP475" i="1"/>
  <c r="AO475" i="1"/>
  <c r="AK475" i="1"/>
  <c r="AJ475" i="1"/>
  <c r="AI475" i="1"/>
  <c r="AG475" i="1"/>
  <c r="AF475" i="1"/>
  <c r="AE475" i="1"/>
  <c r="AD475" i="1"/>
  <c r="AB475" i="1"/>
  <c r="AA475" i="1"/>
  <c r="Z475" i="1"/>
  <c r="Y475" i="1"/>
  <c r="S475" i="1"/>
  <c r="AW474" i="1"/>
  <c r="AV474" i="1"/>
  <c r="AU474" i="1"/>
  <c r="AT474" i="1"/>
  <c r="AS474" i="1"/>
  <c r="AR474" i="1"/>
  <c r="AP474" i="1"/>
  <c r="AO474" i="1"/>
  <c r="AK474" i="1"/>
  <c r="AJ474" i="1"/>
  <c r="AI474" i="1"/>
  <c r="AG474" i="1"/>
  <c r="AF474" i="1"/>
  <c r="AE474" i="1"/>
  <c r="AD474" i="1"/>
  <c r="AB474" i="1"/>
  <c r="AA474" i="1"/>
  <c r="Z474" i="1"/>
  <c r="Y474" i="1"/>
  <c r="S474" i="1"/>
  <c r="AW473" i="1"/>
  <c r="AV473" i="1"/>
  <c r="AU473" i="1"/>
  <c r="AT473" i="1"/>
  <c r="AS473" i="1"/>
  <c r="AR473" i="1"/>
  <c r="AP473" i="1"/>
  <c r="AO473" i="1"/>
  <c r="AK473" i="1"/>
  <c r="AJ473" i="1"/>
  <c r="AI473" i="1"/>
  <c r="AG473" i="1"/>
  <c r="AF473" i="1"/>
  <c r="AE473" i="1"/>
  <c r="AD473" i="1"/>
  <c r="AB473" i="1"/>
  <c r="AA473" i="1"/>
  <c r="Z473" i="1"/>
  <c r="Y473" i="1"/>
  <c r="S473" i="1"/>
  <c r="AW472" i="1"/>
  <c r="AV472" i="1"/>
  <c r="AU472" i="1"/>
  <c r="AT472" i="1"/>
  <c r="AS472" i="1"/>
  <c r="AR472" i="1"/>
  <c r="AP472" i="1"/>
  <c r="AO472" i="1"/>
  <c r="AK472" i="1"/>
  <c r="AJ472" i="1"/>
  <c r="AI472" i="1"/>
  <c r="AG472" i="1"/>
  <c r="AF472" i="1"/>
  <c r="AE472" i="1"/>
  <c r="AD472" i="1"/>
  <c r="AB472" i="1"/>
  <c r="AA472" i="1"/>
  <c r="Z472" i="1"/>
  <c r="Y472" i="1"/>
  <c r="S472" i="1"/>
  <c r="AW471" i="1"/>
  <c r="AV471" i="1"/>
  <c r="AU471" i="1"/>
  <c r="AT471" i="1"/>
  <c r="AS471" i="1"/>
  <c r="AR471" i="1"/>
  <c r="AP471" i="1"/>
  <c r="AO471" i="1"/>
  <c r="AK471" i="1"/>
  <c r="AJ471" i="1"/>
  <c r="AI471" i="1"/>
  <c r="AG471" i="1"/>
  <c r="AF471" i="1"/>
  <c r="AE471" i="1"/>
  <c r="AD471" i="1"/>
  <c r="AB471" i="1"/>
  <c r="AA471" i="1"/>
  <c r="Z471" i="1"/>
  <c r="Y471" i="1"/>
  <c r="S471" i="1"/>
  <c r="AW470" i="1"/>
  <c r="AV470" i="1"/>
  <c r="AU470" i="1"/>
  <c r="AT470" i="1"/>
  <c r="AS470" i="1"/>
  <c r="AR470" i="1"/>
  <c r="AP470" i="1"/>
  <c r="AO470" i="1"/>
  <c r="AK470" i="1"/>
  <c r="AJ470" i="1"/>
  <c r="AI470" i="1"/>
  <c r="AG470" i="1"/>
  <c r="AF470" i="1"/>
  <c r="AE470" i="1"/>
  <c r="AD470" i="1"/>
  <c r="AB470" i="1"/>
  <c r="AA470" i="1"/>
  <c r="Z470" i="1"/>
  <c r="Y470" i="1"/>
  <c r="S470" i="1"/>
  <c r="AW469" i="1"/>
  <c r="AV469" i="1"/>
  <c r="AU469" i="1"/>
  <c r="AT469" i="1"/>
  <c r="AS469" i="1"/>
  <c r="AR469" i="1"/>
  <c r="AP469" i="1"/>
  <c r="AO469" i="1"/>
  <c r="AK469" i="1"/>
  <c r="AJ469" i="1"/>
  <c r="AI469" i="1"/>
  <c r="AG469" i="1"/>
  <c r="AF469" i="1"/>
  <c r="AE469" i="1"/>
  <c r="AD469" i="1"/>
  <c r="AB469" i="1"/>
  <c r="AA469" i="1"/>
  <c r="Z469" i="1"/>
  <c r="Y469" i="1"/>
  <c r="S469" i="1"/>
  <c r="AW468" i="1"/>
  <c r="AV468" i="1"/>
  <c r="AU468" i="1"/>
  <c r="AT468" i="1"/>
  <c r="AS468" i="1"/>
  <c r="AR468" i="1"/>
  <c r="AP468" i="1"/>
  <c r="AO468" i="1"/>
  <c r="AK468" i="1"/>
  <c r="AJ468" i="1"/>
  <c r="AI468" i="1"/>
  <c r="AG468" i="1"/>
  <c r="AF468" i="1"/>
  <c r="AE468" i="1"/>
  <c r="AD468" i="1"/>
  <c r="AB468" i="1"/>
  <c r="AA468" i="1"/>
  <c r="Z468" i="1"/>
  <c r="Y468" i="1"/>
  <c r="S468" i="1"/>
  <c r="AW467" i="1"/>
  <c r="AV467" i="1"/>
  <c r="AU467" i="1"/>
  <c r="AT467" i="1"/>
  <c r="AS467" i="1"/>
  <c r="AR467" i="1"/>
  <c r="AP467" i="1"/>
  <c r="AO467" i="1"/>
  <c r="AK467" i="1"/>
  <c r="AJ467" i="1"/>
  <c r="AI467" i="1"/>
  <c r="AG467" i="1"/>
  <c r="AF467" i="1"/>
  <c r="AE467" i="1"/>
  <c r="AD467" i="1"/>
  <c r="AB467" i="1"/>
  <c r="AA467" i="1"/>
  <c r="Z467" i="1"/>
  <c r="Y467" i="1"/>
  <c r="S467" i="1"/>
  <c r="AW466" i="1"/>
  <c r="AV466" i="1"/>
  <c r="AU466" i="1"/>
  <c r="AT466" i="1"/>
  <c r="AS466" i="1"/>
  <c r="AR466" i="1"/>
  <c r="AP466" i="1"/>
  <c r="AO466" i="1"/>
  <c r="AK466" i="1"/>
  <c r="AJ466" i="1"/>
  <c r="AI466" i="1"/>
  <c r="AG466" i="1"/>
  <c r="AF466" i="1"/>
  <c r="AE466" i="1"/>
  <c r="AD466" i="1"/>
  <c r="AB466" i="1"/>
  <c r="AA466" i="1"/>
  <c r="Z466" i="1"/>
  <c r="Y466" i="1"/>
  <c r="S466" i="1"/>
  <c r="AW465" i="1"/>
  <c r="AV465" i="1"/>
  <c r="AU465" i="1"/>
  <c r="AT465" i="1"/>
  <c r="AS465" i="1"/>
  <c r="AR465" i="1"/>
  <c r="AP465" i="1"/>
  <c r="AO465" i="1"/>
  <c r="AK465" i="1"/>
  <c r="AJ465" i="1"/>
  <c r="AI465" i="1"/>
  <c r="AG465" i="1"/>
  <c r="AF465" i="1"/>
  <c r="AE465" i="1"/>
  <c r="AD465" i="1"/>
  <c r="AB465" i="1"/>
  <c r="AA465" i="1"/>
  <c r="Z465" i="1"/>
  <c r="Y465" i="1"/>
  <c r="S465" i="1"/>
  <c r="AW464" i="1"/>
  <c r="AV464" i="1"/>
  <c r="AU464" i="1"/>
  <c r="AT464" i="1"/>
  <c r="AS464" i="1"/>
  <c r="AR464" i="1"/>
  <c r="AP464" i="1"/>
  <c r="AO464" i="1"/>
  <c r="AK464" i="1"/>
  <c r="AJ464" i="1"/>
  <c r="AI464" i="1"/>
  <c r="AG464" i="1"/>
  <c r="AF464" i="1"/>
  <c r="AE464" i="1"/>
  <c r="AD464" i="1"/>
  <c r="AB464" i="1"/>
  <c r="AA464" i="1"/>
  <c r="Z464" i="1"/>
  <c r="Y464" i="1"/>
  <c r="S464" i="1"/>
  <c r="AW463" i="1"/>
  <c r="AV463" i="1"/>
  <c r="AU463" i="1"/>
  <c r="AT463" i="1"/>
  <c r="AS463" i="1"/>
  <c r="AR463" i="1"/>
  <c r="AP463" i="1"/>
  <c r="AO463" i="1"/>
  <c r="AK463" i="1"/>
  <c r="AJ463" i="1"/>
  <c r="AI463" i="1"/>
  <c r="AG463" i="1"/>
  <c r="AF463" i="1"/>
  <c r="AE463" i="1"/>
  <c r="AD463" i="1"/>
  <c r="AB463" i="1"/>
  <c r="AA463" i="1"/>
  <c r="Z463" i="1"/>
  <c r="Y463" i="1"/>
  <c r="S463" i="1"/>
  <c r="AW462" i="1"/>
  <c r="AV462" i="1"/>
  <c r="AU462" i="1"/>
  <c r="AT462" i="1"/>
  <c r="AS462" i="1"/>
  <c r="AR462" i="1"/>
  <c r="AP462" i="1"/>
  <c r="AO462" i="1"/>
  <c r="AK462" i="1"/>
  <c r="AJ462" i="1"/>
  <c r="AI462" i="1"/>
  <c r="AG462" i="1"/>
  <c r="AF462" i="1"/>
  <c r="AE462" i="1"/>
  <c r="AD462" i="1"/>
  <c r="AB462" i="1"/>
  <c r="AA462" i="1"/>
  <c r="Z462" i="1"/>
  <c r="Y462" i="1"/>
  <c r="S462" i="1"/>
  <c r="AW461" i="1"/>
  <c r="AV461" i="1"/>
  <c r="AU461" i="1"/>
  <c r="AT461" i="1"/>
  <c r="AS461" i="1"/>
  <c r="AR461" i="1"/>
  <c r="AP461" i="1"/>
  <c r="AO461" i="1"/>
  <c r="AK461" i="1"/>
  <c r="AJ461" i="1"/>
  <c r="AI461" i="1"/>
  <c r="AG461" i="1"/>
  <c r="AF461" i="1"/>
  <c r="AE461" i="1"/>
  <c r="AD461" i="1"/>
  <c r="AB461" i="1"/>
  <c r="AA461" i="1"/>
  <c r="Z461" i="1"/>
  <c r="Y461" i="1"/>
  <c r="S461" i="1"/>
  <c r="AW460" i="1"/>
  <c r="AV460" i="1"/>
  <c r="AU460" i="1"/>
  <c r="AT460" i="1"/>
  <c r="AS460" i="1"/>
  <c r="AR460" i="1"/>
  <c r="AP460" i="1"/>
  <c r="AO460" i="1"/>
  <c r="AK460" i="1"/>
  <c r="AJ460" i="1"/>
  <c r="AI460" i="1"/>
  <c r="AG460" i="1"/>
  <c r="AF460" i="1"/>
  <c r="AE460" i="1"/>
  <c r="AD460" i="1"/>
  <c r="AB460" i="1"/>
  <c r="AA460" i="1"/>
  <c r="Z460" i="1"/>
  <c r="Y460" i="1"/>
  <c r="S460" i="1"/>
  <c r="AW459" i="1"/>
  <c r="AV459" i="1"/>
  <c r="AU459" i="1"/>
  <c r="AT459" i="1"/>
  <c r="AS459" i="1"/>
  <c r="AR459" i="1"/>
  <c r="AP459" i="1"/>
  <c r="AO459" i="1"/>
  <c r="AK459" i="1"/>
  <c r="AJ459" i="1"/>
  <c r="AI459" i="1"/>
  <c r="AG459" i="1"/>
  <c r="AF459" i="1"/>
  <c r="AE459" i="1"/>
  <c r="AD459" i="1"/>
  <c r="AB459" i="1"/>
  <c r="AA459" i="1"/>
  <c r="Z459" i="1"/>
  <c r="Y459" i="1"/>
  <c r="S459" i="1"/>
  <c r="AW458" i="1"/>
  <c r="AV458" i="1"/>
  <c r="AU458" i="1"/>
  <c r="AT458" i="1"/>
  <c r="AS458" i="1"/>
  <c r="AR458" i="1"/>
  <c r="AP458" i="1"/>
  <c r="AO458" i="1"/>
  <c r="AK458" i="1"/>
  <c r="AJ458" i="1"/>
  <c r="AI458" i="1"/>
  <c r="AG458" i="1"/>
  <c r="AF458" i="1"/>
  <c r="AE458" i="1"/>
  <c r="AD458" i="1"/>
  <c r="AB458" i="1"/>
  <c r="AA458" i="1"/>
  <c r="Z458" i="1"/>
  <c r="Y458" i="1"/>
  <c r="S458" i="1"/>
  <c r="AW457" i="1"/>
  <c r="AV457" i="1"/>
  <c r="AU457" i="1"/>
  <c r="AT457" i="1"/>
  <c r="AS457" i="1"/>
  <c r="AR457" i="1"/>
  <c r="AP457" i="1"/>
  <c r="AO457" i="1"/>
  <c r="AK457" i="1"/>
  <c r="AJ457" i="1"/>
  <c r="AI457" i="1"/>
  <c r="AG457" i="1"/>
  <c r="AF457" i="1"/>
  <c r="AE457" i="1"/>
  <c r="AD457" i="1"/>
  <c r="AB457" i="1"/>
  <c r="AA457" i="1"/>
  <c r="Z457" i="1"/>
  <c r="Y457" i="1"/>
  <c r="S457" i="1"/>
  <c r="AW456" i="1"/>
  <c r="AV456" i="1"/>
  <c r="AU456" i="1"/>
  <c r="AT456" i="1"/>
  <c r="AS456" i="1"/>
  <c r="AR456" i="1"/>
  <c r="AP456" i="1"/>
  <c r="AO456" i="1"/>
  <c r="AK456" i="1"/>
  <c r="AJ456" i="1"/>
  <c r="AI456" i="1"/>
  <c r="AG456" i="1"/>
  <c r="AF456" i="1"/>
  <c r="AE456" i="1"/>
  <c r="AD456" i="1"/>
  <c r="AB456" i="1"/>
  <c r="AA456" i="1"/>
  <c r="Z456" i="1"/>
  <c r="Y456" i="1"/>
  <c r="S456" i="1"/>
  <c r="AW455" i="1"/>
  <c r="AV455" i="1"/>
  <c r="AU455" i="1"/>
  <c r="AT455" i="1"/>
  <c r="AS455" i="1"/>
  <c r="AR455" i="1"/>
  <c r="AP455" i="1"/>
  <c r="AO455" i="1"/>
  <c r="AK455" i="1"/>
  <c r="AJ455" i="1"/>
  <c r="AI455" i="1"/>
  <c r="AG455" i="1"/>
  <c r="AF455" i="1"/>
  <c r="AE455" i="1"/>
  <c r="AD455" i="1"/>
  <c r="AB455" i="1"/>
  <c r="AA455" i="1"/>
  <c r="Z455" i="1"/>
  <c r="Y455" i="1"/>
  <c r="S455" i="1"/>
  <c r="AW454" i="1"/>
  <c r="AV454" i="1"/>
  <c r="AU454" i="1"/>
  <c r="AT454" i="1"/>
  <c r="AS454" i="1"/>
  <c r="AR454" i="1"/>
  <c r="AP454" i="1"/>
  <c r="AO454" i="1"/>
  <c r="AK454" i="1"/>
  <c r="AJ454" i="1"/>
  <c r="AI454" i="1"/>
  <c r="AG454" i="1"/>
  <c r="AF454" i="1"/>
  <c r="AE454" i="1"/>
  <c r="AD454" i="1"/>
  <c r="AB454" i="1"/>
  <c r="AA454" i="1"/>
  <c r="Z454" i="1"/>
  <c r="Y454" i="1"/>
  <c r="S454" i="1"/>
  <c r="AW453" i="1"/>
  <c r="AV453" i="1"/>
  <c r="AU453" i="1"/>
  <c r="AT453" i="1"/>
  <c r="AS453" i="1"/>
  <c r="AR453" i="1"/>
  <c r="AP453" i="1"/>
  <c r="AO453" i="1"/>
  <c r="AK453" i="1"/>
  <c r="AJ453" i="1"/>
  <c r="AI453" i="1"/>
  <c r="AG453" i="1"/>
  <c r="AF453" i="1"/>
  <c r="AE453" i="1"/>
  <c r="AD453" i="1"/>
  <c r="AB453" i="1"/>
  <c r="AA453" i="1"/>
  <c r="Z453" i="1"/>
  <c r="Y453" i="1"/>
  <c r="S453" i="1"/>
  <c r="AW452" i="1"/>
  <c r="AV452" i="1"/>
  <c r="AU452" i="1"/>
  <c r="AT452" i="1"/>
  <c r="AS452" i="1"/>
  <c r="AR452" i="1"/>
  <c r="AP452" i="1"/>
  <c r="AO452" i="1"/>
  <c r="AK452" i="1"/>
  <c r="AJ452" i="1"/>
  <c r="AI452" i="1"/>
  <c r="AG452" i="1"/>
  <c r="AF452" i="1"/>
  <c r="AE452" i="1"/>
  <c r="AD452" i="1"/>
  <c r="AB452" i="1"/>
  <c r="AA452" i="1"/>
  <c r="Z452" i="1"/>
  <c r="Y452" i="1"/>
  <c r="S452" i="1"/>
  <c r="AW451" i="1"/>
  <c r="AV451" i="1"/>
  <c r="AU451" i="1"/>
  <c r="AT451" i="1"/>
  <c r="AS451" i="1"/>
  <c r="AR451" i="1"/>
  <c r="AP451" i="1"/>
  <c r="AO451" i="1"/>
  <c r="AK451" i="1"/>
  <c r="AJ451" i="1"/>
  <c r="AI451" i="1"/>
  <c r="AG451" i="1"/>
  <c r="AF451" i="1"/>
  <c r="AE451" i="1"/>
  <c r="AD451" i="1"/>
  <c r="AB451" i="1"/>
  <c r="AA451" i="1"/>
  <c r="Z451" i="1"/>
  <c r="Y451" i="1"/>
  <c r="S451" i="1"/>
  <c r="AW450" i="1"/>
  <c r="AV450" i="1"/>
  <c r="AU450" i="1"/>
  <c r="AT450" i="1"/>
  <c r="AS450" i="1"/>
  <c r="AR450" i="1"/>
  <c r="AP450" i="1"/>
  <c r="AO450" i="1"/>
  <c r="AK450" i="1"/>
  <c r="AJ450" i="1"/>
  <c r="AI450" i="1"/>
  <c r="AG450" i="1"/>
  <c r="AF450" i="1"/>
  <c r="AE450" i="1"/>
  <c r="AD450" i="1"/>
  <c r="AB450" i="1"/>
  <c r="AA450" i="1"/>
  <c r="Z450" i="1"/>
  <c r="Y450" i="1"/>
  <c r="S450" i="1"/>
  <c r="AW449" i="1"/>
  <c r="AV449" i="1"/>
  <c r="AU449" i="1"/>
  <c r="AT449" i="1"/>
  <c r="AS449" i="1"/>
  <c r="AR449" i="1"/>
  <c r="AP449" i="1"/>
  <c r="AO449" i="1"/>
  <c r="AK449" i="1"/>
  <c r="AJ449" i="1"/>
  <c r="AI449" i="1"/>
  <c r="AG449" i="1"/>
  <c r="AF449" i="1"/>
  <c r="AE449" i="1"/>
  <c r="AD449" i="1"/>
  <c r="AB449" i="1"/>
  <c r="AA449" i="1"/>
  <c r="Z449" i="1"/>
  <c r="Y449" i="1"/>
  <c r="S449" i="1"/>
  <c r="AW448" i="1"/>
  <c r="AV448" i="1"/>
  <c r="AU448" i="1"/>
  <c r="AT448" i="1"/>
  <c r="AS448" i="1"/>
  <c r="AR448" i="1"/>
  <c r="AP448" i="1"/>
  <c r="AO448" i="1"/>
  <c r="AK448" i="1"/>
  <c r="AJ448" i="1"/>
  <c r="AI448" i="1"/>
  <c r="AG448" i="1"/>
  <c r="AF448" i="1"/>
  <c r="AE448" i="1"/>
  <c r="AD448" i="1"/>
  <c r="AB448" i="1"/>
  <c r="AA448" i="1"/>
  <c r="Z448" i="1"/>
  <c r="Y448" i="1"/>
  <c r="S448" i="1"/>
  <c r="AW447" i="1"/>
  <c r="AV447" i="1"/>
  <c r="AU447" i="1"/>
  <c r="AT447" i="1"/>
  <c r="AS447" i="1"/>
  <c r="AR447" i="1"/>
  <c r="AP447" i="1"/>
  <c r="AO447" i="1"/>
  <c r="AK447" i="1"/>
  <c r="AJ447" i="1"/>
  <c r="AI447" i="1"/>
  <c r="AG447" i="1"/>
  <c r="AF447" i="1"/>
  <c r="AE447" i="1"/>
  <c r="AD447" i="1"/>
  <c r="AB447" i="1"/>
  <c r="AA447" i="1"/>
  <c r="Z447" i="1"/>
  <c r="Y447" i="1"/>
  <c r="S447" i="1"/>
  <c r="AW446" i="1"/>
  <c r="AV446" i="1"/>
  <c r="AU446" i="1"/>
  <c r="AT446" i="1"/>
  <c r="AS446" i="1"/>
  <c r="AR446" i="1"/>
  <c r="AP446" i="1"/>
  <c r="AO446" i="1"/>
  <c r="AK446" i="1"/>
  <c r="AJ446" i="1"/>
  <c r="AI446" i="1"/>
  <c r="AG446" i="1"/>
  <c r="AF446" i="1"/>
  <c r="AE446" i="1"/>
  <c r="AD446" i="1"/>
  <c r="AB446" i="1"/>
  <c r="AA446" i="1"/>
  <c r="Z446" i="1"/>
  <c r="Y446" i="1"/>
  <c r="S446" i="1"/>
  <c r="AW445" i="1"/>
  <c r="AV445" i="1"/>
  <c r="AU445" i="1"/>
  <c r="AT445" i="1"/>
  <c r="AS445" i="1"/>
  <c r="AR445" i="1"/>
  <c r="AP445" i="1"/>
  <c r="AO445" i="1"/>
  <c r="AK445" i="1"/>
  <c r="AJ445" i="1"/>
  <c r="AI445" i="1"/>
  <c r="AG445" i="1"/>
  <c r="AF445" i="1"/>
  <c r="AE445" i="1"/>
  <c r="AD445" i="1"/>
  <c r="AB445" i="1"/>
  <c r="AA445" i="1"/>
  <c r="Z445" i="1"/>
  <c r="Y445" i="1"/>
  <c r="S445" i="1"/>
  <c r="AW444" i="1"/>
  <c r="AV444" i="1"/>
  <c r="AU444" i="1"/>
  <c r="AT444" i="1"/>
  <c r="AS444" i="1"/>
  <c r="AR444" i="1"/>
  <c r="AP444" i="1"/>
  <c r="AO444" i="1"/>
  <c r="AK444" i="1"/>
  <c r="AJ444" i="1"/>
  <c r="AI444" i="1"/>
  <c r="AG444" i="1"/>
  <c r="AF444" i="1"/>
  <c r="AE444" i="1"/>
  <c r="AD444" i="1"/>
  <c r="AB444" i="1"/>
  <c r="AA444" i="1"/>
  <c r="Z444" i="1"/>
  <c r="Y444" i="1"/>
  <c r="S444" i="1"/>
  <c r="AW443" i="1"/>
  <c r="AV443" i="1"/>
  <c r="AU443" i="1"/>
  <c r="AT443" i="1"/>
  <c r="AS443" i="1"/>
  <c r="AR443" i="1"/>
  <c r="AP443" i="1"/>
  <c r="AO443" i="1"/>
  <c r="AK443" i="1"/>
  <c r="AJ443" i="1"/>
  <c r="AI443" i="1"/>
  <c r="AG443" i="1"/>
  <c r="AF443" i="1"/>
  <c r="AE443" i="1"/>
  <c r="AD443" i="1"/>
  <c r="AB443" i="1"/>
  <c r="AA443" i="1"/>
  <c r="Z443" i="1"/>
  <c r="Y443" i="1"/>
  <c r="S443" i="1"/>
  <c r="AW442" i="1"/>
  <c r="AV442" i="1"/>
  <c r="AU442" i="1"/>
  <c r="AT442" i="1"/>
  <c r="AS442" i="1"/>
  <c r="AR442" i="1"/>
  <c r="AP442" i="1"/>
  <c r="AO442" i="1"/>
  <c r="AK442" i="1"/>
  <c r="AJ442" i="1"/>
  <c r="AI442" i="1"/>
  <c r="AG442" i="1"/>
  <c r="AF442" i="1"/>
  <c r="AE442" i="1"/>
  <c r="AD442" i="1"/>
  <c r="AB442" i="1"/>
  <c r="AA442" i="1"/>
  <c r="Z442" i="1"/>
  <c r="Y442" i="1"/>
  <c r="S442" i="1"/>
  <c r="AW441" i="1"/>
  <c r="AV441" i="1"/>
  <c r="AU441" i="1"/>
  <c r="AT441" i="1"/>
  <c r="AS441" i="1"/>
  <c r="AR441" i="1"/>
  <c r="AP441" i="1"/>
  <c r="AO441" i="1"/>
  <c r="AK441" i="1"/>
  <c r="AJ441" i="1"/>
  <c r="AI441" i="1"/>
  <c r="AG441" i="1"/>
  <c r="AF441" i="1"/>
  <c r="AE441" i="1"/>
  <c r="AD441" i="1"/>
  <c r="AB441" i="1"/>
  <c r="AA441" i="1"/>
  <c r="Z441" i="1"/>
  <c r="Y441" i="1"/>
  <c r="S441" i="1"/>
  <c r="AW440" i="1"/>
  <c r="AV440" i="1"/>
  <c r="AU440" i="1"/>
  <c r="AT440" i="1"/>
  <c r="AS440" i="1"/>
  <c r="AR440" i="1"/>
  <c r="AP440" i="1"/>
  <c r="AO440" i="1"/>
  <c r="AK440" i="1"/>
  <c r="AJ440" i="1"/>
  <c r="AI440" i="1"/>
  <c r="AG440" i="1"/>
  <c r="AF440" i="1"/>
  <c r="AE440" i="1"/>
  <c r="AD440" i="1"/>
  <c r="AB440" i="1"/>
  <c r="AA440" i="1"/>
  <c r="Z440" i="1"/>
  <c r="Y440" i="1"/>
  <c r="S440" i="1"/>
  <c r="AW439" i="1"/>
  <c r="AV439" i="1"/>
  <c r="AU439" i="1"/>
  <c r="AT439" i="1"/>
  <c r="AS439" i="1"/>
  <c r="AR439" i="1"/>
  <c r="AP439" i="1"/>
  <c r="AO439" i="1"/>
  <c r="AK439" i="1"/>
  <c r="AJ439" i="1"/>
  <c r="AI439" i="1"/>
  <c r="AG439" i="1"/>
  <c r="AF439" i="1"/>
  <c r="AE439" i="1"/>
  <c r="AD439" i="1"/>
  <c r="AB439" i="1"/>
  <c r="AA439" i="1"/>
  <c r="Z439" i="1"/>
  <c r="Y439" i="1"/>
  <c r="S439" i="1"/>
  <c r="AW438" i="1"/>
  <c r="AV438" i="1"/>
  <c r="AU438" i="1"/>
  <c r="AT438" i="1"/>
  <c r="AS438" i="1"/>
  <c r="AR438" i="1"/>
  <c r="AP438" i="1"/>
  <c r="AO438" i="1"/>
  <c r="AK438" i="1"/>
  <c r="AJ438" i="1"/>
  <c r="AI438" i="1"/>
  <c r="AG438" i="1"/>
  <c r="AF438" i="1"/>
  <c r="AE438" i="1"/>
  <c r="AD438" i="1"/>
  <c r="AB438" i="1"/>
  <c r="AA438" i="1"/>
  <c r="Z438" i="1"/>
  <c r="Y438" i="1"/>
  <c r="S438" i="1"/>
  <c r="AW437" i="1"/>
  <c r="AV437" i="1"/>
  <c r="AU437" i="1"/>
  <c r="AT437" i="1"/>
  <c r="AS437" i="1"/>
  <c r="AR437" i="1"/>
  <c r="AP437" i="1"/>
  <c r="AO437" i="1"/>
  <c r="AK437" i="1"/>
  <c r="AJ437" i="1"/>
  <c r="AI437" i="1"/>
  <c r="AG437" i="1"/>
  <c r="AF437" i="1"/>
  <c r="AE437" i="1"/>
  <c r="AD437" i="1"/>
  <c r="AB437" i="1"/>
  <c r="AA437" i="1"/>
  <c r="Z437" i="1"/>
  <c r="Y437" i="1"/>
  <c r="S437" i="1"/>
  <c r="AW436" i="1"/>
  <c r="AV436" i="1"/>
  <c r="AU436" i="1"/>
  <c r="AT436" i="1"/>
  <c r="AS436" i="1"/>
  <c r="AR436" i="1"/>
  <c r="AP436" i="1"/>
  <c r="AO436" i="1"/>
  <c r="AK436" i="1"/>
  <c r="AJ436" i="1"/>
  <c r="AI436" i="1"/>
  <c r="AG436" i="1"/>
  <c r="AF436" i="1"/>
  <c r="AE436" i="1"/>
  <c r="AD436" i="1"/>
  <c r="AB436" i="1"/>
  <c r="AA436" i="1"/>
  <c r="Z436" i="1"/>
  <c r="Y436" i="1"/>
  <c r="S436" i="1"/>
  <c r="AW435" i="1"/>
  <c r="AV435" i="1"/>
  <c r="AU435" i="1"/>
  <c r="AT435" i="1"/>
  <c r="AS435" i="1"/>
  <c r="AR435" i="1"/>
  <c r="AP435" i="1"/>
  <c r="AO435" i="1"/>
  <c r="AK435" i="1"/>
  <c r="AJ435" i="1"/>
  <c r="AI435" i="1"/>
  <c r="AG435" i="1"/>
  <c r="AF435" i="1"/>
  <c r="AE435" i="1"/>
  <c r="AD435" i="1"/>
  <c r="AB435" i="1"/>
  <c r="AA435" i="1"/>
  <c r="Z435" i="1"/>
  <c r="Y435" i="1"/>
  <c r="S435" i="1"/>
  <c r="AW434" i="1"/>
  <c r="AV434" i="1"/>
  <c r="AU434" i="1"/>
  <c r="AT434" i="1"/>
  <c r="AS434" i="1"/>
  <c r="AR434" i="1"/>
  <c r="AP434" i="1"/>
  <c r="AO434" i="1"/>
  <c r="AK434" i="1"/>
  <c r="AJ434" i="1"/>
  <c r="AI434" i="1"/>
  <c r="AG434" i="1"/>
  <c r="AF434" i="1"/>
  <c r="AE434" i="1"/>
  <c r="AD434" i="1"/>
  <c r="AB434" i="1"/>
  <c r="AA434" i="1"/>
  <c r="Z434" i="1"/>
  <c r="Y434" i="1"/>
  <c r="S434" i="1"/>
  <c r="AW433" i="1"/>
  <c r="AV433" i="1"/>
  <c r="AU433" i="1"/>
  <c r="AT433" i="1"/>
  <c r="AS433" i="1"/>
  <c r="AR433" i="1"/>
  <c r="AP433" i="1"/>
  <c r="AO433" i="1"/>
  <c r="AK433" i="1"/>
  <c r="AJ433" i="1"/>
  <c r="AI433" i="1"/>
  <c r="AG433" i="1"/>
  <c r="AF433" i="1"/>
  <c r="AE433" i="1"/>
  <c r="AD433" i="1"/>
  <c r="AB433" i="1"/>
  <c r="AA433" i="1"/>
  <c r="Z433" i="1"/>
  <c r="Y433" i="1"/>
  <c r="S433" i="1"/>
  <c r="AW432" i="1"/>
  <c r="AV432" i="1"/>
  <c r="AU432" i="1"/>
  <c r="AT432" i="1"/>
  <c r="AS432" i="1"/>
  <c r="AR432" i="1"/>
  <c r="AP432" i="1"/>
  <c r="AO432" i="1"/>
  <c r="AK432" i="1"/>
  <c r="AJ432" i="1"/>
  <c r="AI432" i="1"/>
  <c r="AG432" i="1"/>
  <c r="AF432" i="1"/>
  <c r="AE432" i="1"/>
  <c r="AD432" i="1"/>
  <c r="AB432" i="1"/>
  <c r="AA432" i="1"/>
  <c r="Z432" i="1"/>
  <c r="Y432" i="1"/>
  <c r="S432" i="1"/>
  <c r="AW431" i="1"/>
  <c r="AV431" i="1"/>
  <c r="AU431" i="1"/>
  <c r="AT431" i="1"/>
  <c r="AS431" i="1"/>
  <c r="AR431" i="1"/>
  <c r="AP431" i="1"/>
  <c r="AO431" i="1"/>
  <c r="AK431" i="1"/>
  <c r="AJ431" i="1"/>
  <c r="AI431" i="1"/>
  <c r="AG431" i="1"/>
  <c r="AF431" i="1"/>
  <c r="AE431" i="1"/>
  <c r="AD431" i="1"/>
  <c r="AB431" i="1"/>
  <c r="AA431" i="1"/>
  <c r="Z431" i="1"/>
  <c r="Y431" i="1"/>
  <c r="S431" i="1"/>
  <c r="AW430" i="1"/>
  <c r="AV430" i="1"/>
  <c r="AU430" i="1"/>
  <c r="AT430" i="1"/>
  <c r="AS430" i="1"/>
  <c r="AR430" i="1"/>
  <c r="AP430" i="1"/>
  <c r="AO430" i="1"/>
  <c r="AK430" i="1"/>
  <c r="AJ430" i="1"/>
  <c r="AI430" i="1"/>
  <c r="AG430" i="1"/>
  <c r="AF430" i="1"/>
  <c r="AE430" i="1"/>
  <c r="AD430" i="1"/>
  <c r="AB430" i="1"/>
  <c r="AA430" i="1"/>
  <c r="Z430" i="1"/>
  <c r="Y430" i="1"/>
  <c r="S430" i="1"/>
  <c r="AW429" i="1"/>
  <c r="AV429" i="1"/>
  <c r="AU429" i="1"/>
  <c r="AT429" i="1"/>
  <c r="AS429" i="1"/>
  <c r="AR429" i="1"/>
  <c r="AP429" i="1"/>
  <c r="AO429" i="1"/>
  <c r="AK429" i="1"/>
  <c r="AJ429" i="1"/>
  <c r="AI429" i="1"/>
  <c r="AG429" i="1"/>
  <c r="AF429" i="1"/>
  <c r="AE429" i="1"/>
  <c r="AD429" i="1"/>
  <c r="AB429" i="1"/>
  <c r="AA429" i="1"/>
  <c r="Z429" i="1"/>
  <c r="Y429" i="1"/>
  <c r="S429" i="1"/>
  <c r="AW428" i="1"/>
  <c r="AV428" i="1"/>
  <c r="AU428" i="1"/>
  <c r="AT428" i="1"/>
  <c r="AS428" i="1"/>
  <c r="AR428" i="1"/>
  <c r="AP428" i="1"/>
  <c r="AO428" i="1"/>
  <c r="AK428" i="1"/>
  <c r="AJ428" i="1"/>
  <c r="AI428" i="1"/>
  <c r="AG428" i="1"/>
  <c r="AF428" i="1"/>
  <c r="AE428" i="1"/>
  <c r="AD428" i="1"/>
  <c r="AB428" i="1"/>
  <c r="AA428" i="1"/>
  <c r="Z428" i="1"/>
  <c r="Y428" i="1"/>
  <c r="S428" i="1"/>
  <c r="AW427" i="1"/>
  <c r="AV427" i="1"/>
  <c r="AU427" i="1"/>
  <c r="AT427" i="1"/>
  <c r="AS427" i="1"/>
  <c r="AR427" i="1"/>
  <c r="AP427" i="1"/>
  <c r="AO427" i="1"/>
  <c r="AK427" i="1"/>
  <c r="AJ427" i="1"/>
  <c r="AI427" i="1"/>
  <c r="AG427" i="1"/>
  <c r="AF427" i="1"/>
  <c r="AE427" i="1"/>
  <c r="AD427" i="1"/>
  <c r="AB427" i="1"/>
  <c r="AA427" i="1"/>
  <c r="Z427" i="1"/>
  <c r="Y427" i="1"/>
  <c r="S427" i="1"/>
  <c r="AW426" i="1"/>
  <c r="AV426" i="1"/>
  <c r="AU426" i="1"/>
  <c r="AT426" i="1"/>
  <c r="AS426" i="1"/>
  <c r="AR426" i="1"/>
  <c r="AP426" i="1"/>
  <c r="AO426" i="1"/>
  <c r="AK426" i="1"/>
  <c r="AJ426" i="1"/>
  <c r="AI426" i="1"/>
  <c r="AG426" i="1"/>
  <c r="AF426" i="1"/>
  <c r="AE426" i="1"/>
  <c r="AD426" i="1"/>
  <c r="AB426" i="1"/>
  <c r="AA426" i="1"/>
  <c r="Z426" i="1"/>
  <c r="Y426" i="1"/>
  <c r="S426" i="1"/>
  <c r="AW425" i="1"/>
  <c r="AV425" i="1"/>
  <c r="AU425" i="1"/>
  <c r="AT425" i="1"/>
  <c r="AS425" i="1"/>
  <c r="AR425" i="1"/>
  <c r="AP425" i="1"/>
  <c r="AO425" i="1"/>
  <c r="AK425" i="1"/>
  <c r="AJ425" i="1"/>
  <c r="AI425" i="1"/>
  <c r="AG425" i="1"/>
  <c r="AF425" i="1"/>
  <c r="AE425" i="1"/>
  <c r="AD425" i="1"/>
  <c r="AB425" i="1"/>
  <c r="AA425" i="1"/>
  <c r="Z425" i="1"/>
  <c r="Y425" i="1"/>
  <c r="S425" i="1"/>
  <c r="AW424" i="1"/>
  <c r="AV424" i="1"/>
  <c r="AU424" i="1"/>
  <c r="AT424" i="1"/>
  <c r="AS424" i="1"/>
  <c r="AR424" i="1"/>
  <c r="AP424" i="1"/>
  <c r="AO424" i="1"/>
  <c r="AK424" i="1"/>
  <c r="AJ424" i="1"/>
  <c r="AI424" i="1"/>
  <c r="AG424" i="1"/>
  <c r="AF424" i="1"/>
  <c r="AE424" i="1"/>
  <c r="AD424" i="1"/>
  <c r="AB424" i="1"/>
  <c r="AA424" i="1"/>
  <c r="Z424" i="1"/>
  <c r="Y424" i="1"/>
  <c r="S424" i="1"/>
  <c r="AW423" i="1"/>
  <c r="AV423" i="1"/>
  <c r="AU423" i="1"/>
  <c r="AT423" i="1"/>
  <c r="AS423" i="1"/>
  <c r="AR423" i="1"/>
  <c r="AP423" i="1"/>
  <c r="AO423" i="1"/>
  <c r="AK423" i="1"/>
  <c r="AJ423" i="1"/>
  <c r="AI423" i="1"/>
  <c r="AG423" i="1"/>
  <c r="AF423" i="1"/>
  <c r="AE423" i="1"/>
  <c r="AD423" i="1"/>
  <c r="AB423" i="1"/>
  <c r="AA423" i="1"/>
  <c r="Z423" i="1"/>
  <c r="Y423" i="1"/>
  <c r="S423" i="1"/>
  <c r="AW422" i="1"/>
  <c r="AV422" i="1"/>
  <c r="AU422" i="1"/>
  <c r="AT422" i="1"/>
  <c r="AS422" i="1"/>
  <c r="AR422" i="1"/>
  <c r="AP422" i="1"/>
  <c r="AO422" i="1"/>
  <c r="AK422" i="1"/>
  <c r="AJ422" i="1"/>
  <c r="AI422" i="1"/>
  <c r="AG422" i="1"/>
  <c r="AF422" i="1"/>
  <c r="AE422" i="1"/>
  <c r="AD422" i="1"/>
  <c r="AB422" i="1"/>
  <c r="AA422" i="1"/>
  <c r="Z422" i="1"/>
  <c r="Y422" i="1"/>
  <c r="S422" i="1"/>
  <c r="AW421" i="1"/>
  <c r="AV421" i="1"/>
  <c r="AU421" i="1"/>
  <c r="AT421" i="1"/>
  <c r="AS421" i="1"/>
  <c r="AR421" i="1"/>
  <c r="AP421" i="1"/>
  <c r="AO421" i="1"/>
  <c r="AK421" i="1"/>
  <c r="AJ421" i="1"/>
  <c r="AI421" i="1"/>
  <c r="AG421" i="1"/>
  <c r="AF421" i="1"/>
  <c r="AE421" i="1"/>
  <c r="AD421" i="1"/>
  <c r="AB421" i="1"/>
  <c r="AA421" i="1"/>
  <c r="Z421" i="1"/>
  <c r="Y421" i="1"/>
  <c r="S421" i="1"/>
  <c r="AW420" i="1"/>
  <c r="AV420" i="1"/>
  <c r="AU420" i="1"/>
  <c r="AT420" i="1"/>
  <c r="AS420" i="1"/>
  <c r="AR420" i="1"/>
  <c r="AP420" i="1"/>
  <c r="AO420" i="1"/>
  <c r="AK420" i="1"/>
  <c r="AJ420" i="1"/>
  <c r="AI420" i="1"/>
  <c r="AG420" i="1"/>
  <c r="AF420" i="1"/>
  <c r="AE420" i="1"/>
  <c r="AD420" i="1"/>
  <c r="AB420" i="1"/>
  <c r="AA420" i="1"/>
  <c r="Z420" i="1"/>
  <c r="Y420" i="1"/>
  <c r="S420" i="1"/>
  <c r="AW419" i="1"/>
  <c r="AV419" i="1"/>
  <c r="AU419" i="1"/>
  <c r="AT419" i="1"/>
  <c r="AS419" i="1"/>
  <c r="AR419" i="1"/>
  <c r="AP419" i="1"/>
  <c r="AO419" i="1"/>
  <c r="AK419" i="1"/>
  <c r="AJ419" i="1"/>
  <c r="AI419" i="1"/>
  <c r="AG419" i="1"/>
  <c r="AF419" i="1"/>
  <c r="AE419" i="1"/>
  <c r="AD419" i="1"/>
  <c r="AB419" i="1"/>
  <c r="AA419" i="1"/>
  <c r="Z419" i="1"/>
  <c r="Y419" i="1"/>
  <c r="S419" i="1"/>
  <c r="AW418" i="1"/>
  <c r="AV418" i="1"/>
  <c r="AU418" i="1"/>
  <c r="AT418" i="1"/>
  <c r="AS418" i="1"/>
  <c r="AR418" i="1"/>
  <c r="AP418" i="1"/>
  <c r="AO418" i="1"/>
  <c r="AK418" i="1"/>
  <c r="AJ418" i="1"/>
  <c r="AI418" i="1"/>
  <c r="AG418" i="1"/>
  <c r="AF418" i="1"/>
  <c r="AE418" i="1"/>
  <c r="AD418" i="1"/>
  <c r="AB418" i="1"/>
  <c r="AA418" i="1"/>
  <c r="Z418" i="1"/>
  <c r="Y418" i="1"/>
  <c r="S418" i="1"/>
  <c r="AW417" i="1"/>
  <c r="AV417" i="1"/>
  <c r="AU417" i="1"/>
  <c r="AT417" i="1"/>
  <c r="AS417" i="1"/>
  <c r="AR417" i="1"/>
  <c r="AP417" i="1"/>
  <c r="AO417" i="1"/>
  <c r="AK417" i="1"/>
  <c r="AJ417" i="1"/>
  <c r="AI417" i="1"/>
  <c r="AG417" i="1"/>
  <c r="AF417" i="1"/>
  <c r="AE417" i="1"/>
  <c r="AD417" i="1"/>
  <c r="AB417" i="1"/>
  <c r="AA417" i="1"/>
  <c r="Z417" i="1"/>
  <c r="Y417" i="1"/>
  <c r="S417" i="1"/>
  <c r="AW416" i="1"/>
  <c r="AV416" i="1"/>
  <c r="AU416" i="1"/>
  <c r="AT416" i="1"/>
  <c r="AS416" i="1"/>
  <c r="AR416" i="1"/>
  <c r="AP416" i="1"/>
  <c r="AO416" i="1"/>
  <c r="AK416" i="1"/>
  <c r="AJ416" i="1"/>
  <c r="AI416" i="1"/>
  <c r="AG416" i="1"/>
  <c r="AF416" i="1"/>
  <c r="AE416" i="1"/>
  <c r="AD416" i="1"/>
  <c r="AB416" i="1"/>
  <c r="AA416" i="1"/>
  <c r="Z416" i="1"/>
  <c r="Y416" i="1"/>
  <c r="S416" i="1"/>
  <c r="AW415" i="1"/>
  <c r="AV415" i="1"/>
  <c r="AU415" i="1"/>
  <c r="AT415" i="1"/>
  <c r="AS415" i="1"/>
  <c r="AR415" i="1"/>
  <c r="AP415" i="1"/>
  <c r="AO415" i="1"/>
  <c r="AK415" i="1"/>
  <c r="AJ415" i="1"/>
  <c r="AI415" i="1"/>
  <c r="AG415" i="1"/>
  <c r="AF415" i="1"/>
  <c r="AE415" i="1"/>
  <c r="AD415" i="1"/>
  <c r="AB415" i="1"/>
  <c r="AA415" i="1"/>
  <c r="Z415" i="1"/>
  <c r="Y415" i="1"/>
  <c r="S415" i="1"/>
  <c r="AW414" i="1"/>
  <c r="AV414" i="1"/>
  <c r="AU414" i="1"/>
  <c r="AT414" i="1"/>
  <c r="AS414" i="1"/>
  <c r="AR414" i="1"/>
  <c r="AP414" i="1"/>
  <c r="AO414" i="1"/>
  <c r="AK414" i="1"/>
  <c r="AJ414" i="1"/>
  <c r="AI414" i="1"/>
  <c r="AG414" i="1"/>
  <c r="AF414" i="1"/>
  <c r="AE414" i="1"/>
  <c r="AD414" i="1"/>
  <c r="AB414" i="1"/>
  <c r="AA414" i="1"/>
  <c r="Z414" i="1"/>
  <c r="Y414" i="1"/>
  <c r="S414" i="1"/>
  <c r="AW413" i="1"/>
  <c r="AV413" i="1"/>
  <c r="AU413" i="1"/>
  <c r="AT413" i="1"/>
  <c r="AS413" i="1"/>
  <c r="AR413" i="1"/>
  <c r="AP413" i="1"/>
  <c r="AO413" i="1"/>
  <c r="AK413" i="1"/>
  <c r="AJ413" i="1"/>
  <c r="AI413" i="1"/>
  <c r="AG413" i="1"/>
  <c r="AF413" i="1"/>
  <c r="AE413" i="1"/>
  <c r="AD413" i="1"/>
  <c r="AB413" i="1"/>
  <c r="AA413" i="1"/>
  <c r="Z413" i="1"/>
  <c r="Y413" i="1"/>
  <c r="S413" i="1"/>
  <c r="AW412" i="1"/>
  <c r="AV412" i="1"/>
  <c r="AU412" i="1"/>
  <c r="AT412" i="1"/>
  <c r="AS412" i="1"/>
  <c r="AR412" i="1"/>
  <c r="AP412" i="1"/>
  <c r="AO412" i="1"/>
  <c r="AK412" i="1"/>
  <c r="AJ412" i="1"/>
  <c r="AI412" i="1"/>
  <c r="AG412" i="1"/>
  <c r="AF412" i="1"/>
  <c r="AE412" i="1"/>
  <c r="AD412" i="1"/>
  <c r="AB412" i="1"/>
  <c r="AA412" i="1"/>
  <c r="Z412" i="1"/>
  <c r="Y412" i="1"/>
  <c r="S412" i="1"/>
  <c r="AW411" i="1"/>
  <c r="AV411" i="1"/>
  <c r="AU411" i="1"/>
  <c r="AT411" i="1"/>
  <c r="AS411" i="1"/>
  <c r="AR411" i="1"/>
  <c r="AP411" i="1"/>
  <c r="AO411" i="1"/>
  <c r="AK411" i="1"/>
  <c r="AJ411" i="1"/>
  <c r="AI411" i="1"/>
  <c r="AG411" i="1"/>
  <c r="AF411" i="1"/>
  <c r="AE411" i="1"/>
  <c r="AD411" i="1"/>
  <c r="AB411" i="1"/>
  <c r="AA411" i="1"/>
  <c r="Z411" i="1"/>
  <c r="Y411" i="1"/>
  <c r="S411" i="1"/>
  <c r="AW410" i="1"/>
  <c r="AV410" i="1"/>
  <c r="AU410" i="1"/>
  <c r="AT410" i="1"/>
  <c r="AS410" i="1"/>
  <c r="AR410" i="1"/>
  <c r="AP410" i="1"/>
  <c r="AO410" i="1"/>
  <c r="AK410" i="1"/>
  <c r="AJ410" i="1"/>
  <c r="AI410" i="1"/>
  <c r="AG410" i="1"/>
  <c r="AF410" i="1"/>
  <c r="AE410" i="1"/>
  <c r="AD410" i="1"/>
  <c r="AB410" i="1"/>
  <c r="AA410" i="1"/>
  <c r="Z410" i="1"/>
  <c r="Y410" i="1"/>
  <c r="S410" i="1"/>
  <c r="AW409" i="1"/>
  <c r="AV409" i="1"/>
  <c r="AU409" i="1"/>
  <c r="AT409" i="1"/>
  <c r="AS409" i="1"/>
  <c r="AR409" i="1"/>
  <c r="AP409" i="1"/>
  <c r="AO409" i="1"/>
  <c r="AK409" i="1"/>
  <c r="AJ409" i="1"/>
  <c r="AI409" i="1"/>
  <c r="AG409" i="1"/>
  <c r="AF409" i="1"/>
  <c r="AE409" i="1"/>
  <c r="AD409" i="1"/>
  <c r="AB409" i="1"/>
  <c r="AA409" i="1"/>
  <c r="Z409" i="1"/>
  <c r="Y409" i="1"/>
  <c r="S409" i="1"/>
  <c r="AW408" i="1"/>
  <c r="AV408" i="1"/>
  <c r="AU408" i="1"/>
  <c r="AT408" i="1"/>
  <c r="AS408" i="1"/>
  <c r="AR408" i="1"/>
  <c r="AP408" i="1"/>
  <c r="AO408" i="1"/>
  <c r="AK408" i="1"/>
  <c r="AJ408" i="1"/>
  <c r="AI408" i="1"/>
  <c r="AG408" i="1"/>
  <c r="AF408" i="1"/>
  <c r="AE408" i="1"/>
  <c r="AD408" i="1"/>
  <c r="AB408" i="1"/>
  <c r="AA408" i="1"/>
  <c r="Z408" i="1"/>
  <c r="Y408" i="1"/>
  <c r="S408" i="1"/>
  <c r="AW407" i="1"/>
  <c r="AV407" i="1"/>
  <c r="AU407" i="1"/>
  <c r="AT407" i="1"/>
  <c r="AS407" i="1"/>
  <c r="AR407" i="1"/>
  <c r="AP407" i="1"/>
  <c r="AO407" i="1"/>
  <c r="AK407" i="1"/>
  <c r="AJ407" i="1"/>
  <c r="AI407" i="1"/>
  <c r="AG407" i="1"/>
  <c r="AF407" i="1"/>
  <c r="AE407" i="1"/>
  <c r="AD407" i="1"/>
  <c r="AB407" i="1"/>
  <c r="AA407" i="1"/>
  <c r="Z407" i="1"/>
  <c r="Y407" i="1"/>
  <c r="S407" i="1"/>
  <c r="AW406" i="1"/>
  <c r="AV406" i="1"/>
  <c r="AU406" i="1"/>
  <c r="AT406" i="1"/>
  <c r="AS406" i="1"/>
  <c r="AR406" i="1"/>
  <c r="AP406" i="1"/>
  <c r="AO406" i="1"/>
  <c r="AK406" i="1"/>
  <c r="AJ406" i="1"/>
  <c r="AI406" i="1"/>
  <c r="AG406" i="1"/>
  <c r="AF406" i="1"/>
  <c r="AE406" i="1"/>
  <c r="AD406" i="1"/>
  <c r="AB406" i="1"/>
  <c r="AA406" i="1"/>
  <c r="Z406" i="1"/>
  <c r="Y406" i="1"/>
  <c r="S406" i="1"/>
  <c r="AW405" i="1"/>
  <c r="AV405" i="1"/>
  <c r="AU405" i="1"/>
  <c r="AT405" i="1"/>
  <c r="AS405" i="1"/>
  <c r="AR405" i="1"/>
  <c r="AP405" i="1"/>
  <c r="AO405" i="1"/>
  <c r="AK405" i="1"/>
  <c r="AJ405" i="1"/>
  <c r="AI405" i="1"/>
  <c r="AG405" i="1"/>
  <c r="AF405" i="1"/>
  <c r="AE405" i="1"/>
  <c r="AD405" i="1"/>
  <c r="AB405" i="1"/>
  <c r="AA405" i="1"/>
  <c r="Z405" i="1"/>
  <c r="Y405" i="1"/>
  <c r="S405" i="1"/>
  <c r="AW404" i="1"/>
  <c r="AV404" i="1"/>
  <c r="AU404" i="1"/>
  <c r="AT404" i="1"/>
  <c r="AS404" i="1"/>
  <c r="AR404" i="1"/>
  <c r="AP404" i="1"/>
  <c r="AO404" i="1"/>
  <c r="AK404" i="1"/>
  <c r="AJ404" i="1"/>
  <c r="AI404" i="1"/>
  <c r="AG404" i="1"/>
  <c r="AF404" i="1"/>
  <c r="AE404" i="1"/>
  <c r="AD404" i="1"/>
  <c r="AB404" i="1"/>
  <c r="AA404" i="1"/>
  <c r="Z404" i="1"/>
  <c r="Y404" i="1"/>
  <c r="S404" i="1"/>
  <c r="AW403" i="1"/>
  <c r="AV403" i="1"/>
  <c r="AU403" i="1"/>
  <c r="AT403" i="1"/>
  <c r="AS403" i="1"/>
  <c r="AR403" i="1"/>
  <c r="AP403" i="1"/>
  <c r="AO403" i="1"/>
  <c r="AK403" i="1"/>
  <c r="AJ403" i="1"/>
  <c r="AI403" i="1"/>
  <c r="AG403" i="1"/>
  <c r="AF403" i="1"/>
  <c r="AE403" i="1"/>
  <c r="AD403" i="1"/>
  <c r="AB403" i="1"/>
  <c r="AA403" i="1"/>
  <c r="Z403" i="1"/>
  <c r="Y403" i="1"/>
  <c r="S403" i="1"/>
  <c r="AW402" i="1"/>
  <c r="AV402" i="1"/>
  <c r="AU402" i="1"/>
  <c r="AT402" i="1"/>
  <c r="AS402" i="1"/>
  <c r="AR402" i="1"/>
  <c r="AP402" i="1"/>
  <c r="AO402" i="1"/>
  <c r="AK402" i="1"/>
  <c r="AJ402" i="1"/>
  <c r="AI402" i="1"/>
  <c r="AG402" i="1"/>
  <c r="AF402" i="1"/>
  <c r="AE402" i="1"/>
  <c r="AD402" i="1"/>
  <c r="AB402" i="1"/>
  <c r="AA402" i="1"/>
  <c r="Z402" i="1"/>
  <c r="Y402" i="1"/>
  <c r="S402" i="1"/>
  <c r="AW401" i="1"/>
  <c r="AV401" i="1"/>
  <c r="AU401" i="1"/>
  <c r="AT401" i="1"/>
  <c r="AS401" i="1"/>
  <c r="AR401" i="1"/>
  <c r="AP401" i="1"/>
  <c r="AO401" i="1"/>
  <c r="AK401" i="1"/>
  <c r="AJ401" i="1"/>
  <c r="AI401" i="1"/>
  <c r="AG401" i="1"/>
  <c r="AF401" i="1"/>
  <c r="AE401" i="1"/>
  <c r="AD401" i="1"/>
  <c r="AB401" i="1"/>
  <c r="AA401" i="1"/>
  <c r="Z401" i="1"/>
  <c r="Y401" i="1"/>
  <c r="S401" i="1"/>
  <c r="AW400" i="1"/>
  <c r="AV400" i="1"/>
  <c r="AU400" i="1"/>
  <c r="AT400" i="1"/>
  <c r="AS400" i="1"/>
  <c r="AR400" i="1"/>
  <c r="AP400" i="1"/>
  <c r="AO400" i="1"/>
  <c r="AK400" i="1"/>
  <c r="AJ400" i="1"/>
  <c r="AI400" i="1"/>
  <c r="AG400" i="1"/>
  <c r="AF400" i="1"/>
  <c r="AE400" i="1"/>
  <c r="AD400" i="1"/>
  <c r="AB400" i="1"/>
  <c r="AA400" i="1"/>
  <c r="Z400" i="1"/>
  <c r="Y400" i="1"/>
  <c r="S400" i="1"/>
  <c r="AW399" i="1"/>
  <c r="AV399" i="1"/>
  <c r="AU399" i="1"/>
  <c r="AT399" i="1"/>
  <c r="AS399" i="1"/>
  <c r="AR399" i="1"/>
  <c r="AP399" i="1"/>
  <c r="AO399" i="1"/>
  <c r="AK399" i="1"/>
  <c r="AJ399" i="1"/>
  <c r="AI399" i="1"/>
  <c r="AG399" i="1"/>
  <c r="AF399" i="1"/>
  <c r="AE399" i="1"/>
  <c r="AD399" i="1"/>
  <c r="AB399" i="1"/>
  <c r="AA399" i="1"/>
  <c r="Z399" i="1"/>
  <c r="Y399" i="1"/>
  <c r="S399" i="1"/>
  <c r="AW398" i="1"/>
  <c r="AV398" i="1"/>
  <c r="AU398" i="1"/>
  <c r="AT398" i="1"/>
  <c r="AS398" i="1"/>
  <c r="AR398" i="1"/>
  <c r="AP398" i="1"/>
  <c r="AO398" i="1"/>
  <c r="AK398" i="1"/>
  <c r="AJ398" i="1"/>
  <c r="AI398" i="1"/>
  <c r="AG398" i="1"/>
  <c r="AF398" i="1"/>
  <c r="AE398" i="1"/>
  <c r="AD398" i="1"/>
  <c r="AB398" i="1"/>
  <c r="AA398" i="1"/>
  <c r="Z398" i="1"/>
  <c r="Y398" i="1"/>
  <c r="S398" i="1"/>
  <c r="AW397" i="1"/>
  <c r="AV397" i="1"/>
  <c r="AU397" i="1"/>
  <c r="AT397" i="1"/>
  <c r="AS397" i="1"/>
  <c r="AR397" i="1"/>
  <c r="AP397" i="1"/>
  <c r="AO397" i="1"/>
  <c r="AK397" i="1"/>
  <c r="AJ397" i="1"/>
  <c r="AI397" i="1"/>
  <c r="AG397" i="1"/>
  <c r="AF397" i="1"/>
  <c r="AE397" i="1"/>
  <c r="AD397" i="1"/>
  <c r="AB397" i="1"/>
  <c r="AA397" i="1"/>
  <c r="Z397" i="1"/>
  <c r="Y397" i="1"/>
  <c r="S397" i="1"/>
  <c r="AW396" i="1"/>
  <c r="AV396" i="1"/>
  <c r="AU396" i="1"/>
  <c r="AT396" i="1"/>
  <c r="AS396" i="1"/>
  <c r="AR396" i="1"/>
  <c r="AP396" i="1"/>
  <c r="AO396" i="1"/>
  <c r="AK396" i="1"/>
  <c r="AJ396" i="1"/>
  <c r="AI396" i="1"/>
  <c r="AG396" i="1"/>
  <c r="AF396" i="1"/>
  <c r="AE396" i="1"/>
  <c r="AD396" i="1"/>
  <c r="AB396" i="1"/>
  <c r="AA396" i="1"/>
  <c r="Z396" i="1"/>
  <c r="Y396" i="1"/>
  <c r="S396" i="1"/>
  <c r="AW395" i="1"/>
  <c r="AV395" i="1"/>
  <c r="AU395" i="1"/>
  <c r="AT395" i="1"/>
  <c r="AS395" i="1"/>
  <c r="AR395" i="1"/>
  <c r="AP395" i="1"/>
  <c r="AO395" i="1"/>
  <c r="AK395" i="1"/>
  <c r="AJ395" i="1"/>
  <c r="AI395" i="1"/>
  <c r="AG395" i="1"/>
  <c r="AF395" i="1"/>
  <c r="AE395" i="1"/>
  <c r="AD395" i="1"/>
  <c r="AB395" i="1"/>
  <c r="AA395" i="1"/>
  <c r="Z395" i="1"/>
  <c r="Y395" i="1"/>
  <c r="S395" i="1"/>
  <c r="AW394" i="1"/>
  <c r="AV394" i="1"/>
  <c r="AU394" i="1"/>
  <c r="AT394" i="1"/>
  <c r="AS394" i="1"/>
  <c r="AR394" i="1"/>
  <c r="AP394" i="1"/>
  <c r="AO394" i="1"/>
  <c r="AK394" i="1"/>
  <c r="AJ394" i="1"/>
  <c r="AI394" i="1"/>
  <c r="AG394" i="1"/>
  <c r="AF394" i="1"/>
  <c r="AE394" i="1"/>
  <c r="AD394" i="1"/>
  <c r="AB394" i="1"/>
  <c r="AA394" i="1"/>
  <c r="Z394" i="1"/>
  <c r="Y394" i="1"/>
  <c r="S394" i="1"/>
  <c r="AW393" i="1"/>
  <c r="AV393" i="1"/>
  <c r="AU393" i="1"/>
  <c r="AT393" i="1"/>
  <c r="AS393" i="1"/>
  <c r="AR393" i="1"/>
  <c r="AP393" i="1"/>
  <c r="AO393" i="1"/>
  <c r="AK393" i="1"/>
  <c r="AJ393" i="1"/>
  <c r="AI393" i="1"/>
  <c r="AG393" i="1"/>
  <c r="AF393" i="1"/>
  <c r="AE393" i="1"/>
  <c r="AD393" i="1"/>
  <c r="AB393" i="1"/>
  <c r="AA393" i="1"/>
  <c r="Z393" i="1"/>
  <c r="Y393" i="1"/>
  <c r="S393" i="1"/>
  <c r="AW392" i="1"/>
  <c r="AV392" i="1"/>
  <c r="AU392" i="1"/>
  <c r="AT392" i="1"/>
  <c r="AS392" i="1"/>
  <c r="AR392" i="1"/>
  <c r="AP392" i="1"/>
  <c r="AO392" i="1"/>
  <c r="AK392" i="1"/>
  <c r="AJ392" i="1"/>
  <c r="AI392" i="1"/>
  <c r="AG392" i="1"/>
  <c r="AF392" i="1"/>
  <c r="AE392" i="1"/>
  <c r="AD392" i="1"/>
  <c r="AB392" i="1"/>
  <c r="AA392" i="1"/>
  <c r="Z392" i="1"/>
  <c r="Y392" i="1"/>
  <c r="S392" i="1"/>
  <c r="AW391" i="1"/>
  <c r="AV391" i="1"/>
  <c r="AU391" i="1"/>
  <c r="AT391" i="1"/>
  <c r="AS391" i="1"/>
  <c r="AR391" i="1"/>
  <c r="AP391" i="1"/>
  <c r="AO391" i="1"/>
  <c r="AK391" i="1"/>
  <c r="AJ391" i="1"/>
  <c r="AI391" i="1"/>
  <c r="AG391" i="1"/>
  <c r="AF391" i="1"/>
  <c r="AE391" i="1"/>
  <c r="AD391" i="1"/>
  <c r="AB391" i="1"/>
  <c r="AA391" i="1"/>
  <c r="Z391" i="1"/>
  <c r="Y391" i="1"/>
  <c r="S391" i="1"/>
  <c r="AW390" i="1"/>
  <c r="AV390" i="1"/>
  <c r="AU390" i="1"/>
  <c r="AT390" i="1"/>
  <c r="AS390" i="1"/>
  <c r="AR390" i="1"/>
  <c r="AP390" i="1"/>
  <c r="AO390" i="1"/>
  <c r="AK390" i="1"/>
  <c r="AJ390" i="1"/>
  <c r="AI390" i="1"/>
  <c r="AG390" i="1"/>
  <c r="AF390" i="1"/>
  <c r="AE390" i="1"/>
  <c r="AD390" i="1"/>
  <c r="AB390" i="1"/>
  <c r="AA390" i="1"/>
  <c r="Z390" i="1"/>
  <c r="Y390" i="1"/>
  <c r="S390" i="1"/>
  <c r="AW389" i="1"/>
  <c r="AV389" i="1"/>
  <c r="AU389" i="1"/>
  <c r="AT389" i="1"/>
  <c r="AS389" i="1"/>
  <c r="AR389" i="1"/>
  <c r="AP389" i="1"/>
  <c r="AO389" i="1"/>
  <c r="AK389" i="1"/>
  <c r="AJ389" i="1"/>
  <c r="AI389" i="1"/>
  <c r="AG389" i="1"/>
  <c r="AF389" i="1"/>
  <c r="AE389" i="1"/>
  <c r="AD389" i="1"/>
  <c r="AB389" i="1"/>
  <c r="AA389" i="1"/>
  <c r="Z389" i="1"/>
  <c r="Y389" i="1"/>
  <c r="S389" i="1"/>
  <c r="AW388" i="1"/>
  <c r="AV388" i="1"/>
  <c r="AU388" i="1"/>
  <c r="AT388" i="1"/>
  <c r="AS388" i="1"/>
  <c r="AR388" i="1"/>
  <c r="AP388" i="1"/>
  <c r="AO388" i="1"/>
  <c r="AK388" i="1"/>
  <c r="AJ388" i="1"/>
  <c r="AI388" i="1"/>
  <c r="AG388" i="1"/>
  <c r="AF388" i="1"/>
  <c r="AE388" i="1"/>
  <c r="AD388" i="1"/>
  <c r="AB388" i="1"/>
  <c r="AA388" i="1"/>
  <c r="Z388" i="1"/>
  <c r="Y388" i="1"/>
  <c r="S388" i="1"/>
  <c r="AW387" i="1"/>
  <c r="AV387" i="1"/>
  <c r="AU387" i="1"/>
  <c r="AT387" i="1"/>
  <c r="AS387" i="1"/>
  <c r="AR387" i="1"/>
  <c r="AP387" i="1"/>
  <c r="AO387" i="1"/>
  <c r="AK387" i="1"/>
  <c r="AJ387" i="1"/>
  <c r="AI387" i="1"/>
  <c r="AG387" i="1"/>
  <c r="AF387" i="1"/>
  <c r="AE387" i="1"/>
  <c r="AD387" i="1"/>
  <c r="AB387" i="1"/>
  <c r="AA387" i="1"/>
  <c r="Z387" i="1"/>
  <c r="Y387" i="1"/>
  <c r="S387" i="1"/>
  <c r="AW386" i="1"/>
  <c r="AV386" i="1"/>
  <c r="AU386" i="1"/>
  <c r="AT386" i="1"/>
  <c r="AS386" i="1"/>
  <c r="AR386" i="1"/>
  <c r="AP386" i="1"/>
  <c r="AO386" i="1"/>
  <c r="AK386" i="1"/>
  <c r="AJ386" i="1"/>
  <c r="AI386" i="1"/>
  <c r="AG386" i="1"/>
  <c r="AF386" i="1"/>
  <c r="AE386" i="1"/>
  <c r="AD386" i="1"/>
  <c r="AB386" i="1"/>
  <c r="AA386" i="1"/>
  <c r="Z386" i="1"/>
  <c r="Y386" i="1"/>
  <c r="S386" i="1"/>
  <c r="AW385" i="1"/>
  <c r="AV385" i="1"/>
  <c r="AU385" i="1"/>
  <c r="AT385" i="1"/>
  <c r="AS385" i="1"/>
  <c r="AR385" i="1"/>
  <c r="AP385" i="1"/>
  <c r="AO385" i="1"/>
  <c r="AK385" i="1"/>
  <c r="AJ385" i="1"/>
  <c r="AI385" i="1"/>
  <c r="AG385" i="1"/>
  <c r="AF385" i="1"/>
  <c r="AE385" i="1"/>
  <c r="AD385" i="1"/>
  <c r="AB385" i="1"/>
  <c r="AA385" i="1"/>
  <c r="Z385" i="1"/>
  <c r="Y385" i="1"/>
  <c r="S385" i="1"/>
  <c r="AW384" i="1"/>
  <c r="AV384" i="1"/>
  <c r="AU384" i="1"/>
  <c r="AT384" i="1"/>
  <c r="AS384" i="1"/>
  <c r="AR384" i="1"/>
  <c r="AP384" i="1"/>
  <c r="AO384" i="1"/>
  <c r="AK384" i="1"/>
  <c r="AJ384" i="1"/>
  <c r="AI384" i="1"/>
  <c r="AG384" i="1"/>
  <c r="AF384" i="1"/>
  <c r="AE384" i="1"/>
  <c r="AD384" i="1"/>
  <c r="AB384" i="1"/>
  <c r="AA384" i="1"/>
  <c r="Z384" i="1"/>
  <c r="Y384" i="1"/>
  <c r="S384" i="1"/>
  <c r="AW383" i="1"/>
  <c r="AV383" i="1"/>
  <c r="AU383" i="1"/>
  <c r="AT383" i="1"/>
  <c r="AS383" i="1"/>
  <c r="AR383" i="1"/>
  <c r="AP383" i="1"/>
  <c r="AO383" i="1"/>
  <c r="AK383" i="1"/>
  <c r="AJ383" i="1"/>
  <c r="AI383" i="1"/>
  <c r="AG383" i="1"/>
  <c r="AF383" i="1"/>
  <c r="AE383" i="1"/>
  <c r="AD383" i="1"/>
  <c r="AB383" i="1"/>
  <c r="AA383" i="1"/>
  <c r="Z383" i="1"/>
  <c r="Y383" i="1"/>
  <c r="S383" i="1"/>
  <c r="AW382" i="1"/>
  <c r="AV382" i="1"/>
  <c r="AU382" i="1"/>
  <c r="AT382" i="1"/>
  <c r="AS382" i="1"/>
  <c r="AR382" i="1"/>
  <c r="AP382" i="1"/>
  <c r="AO382" i="1"/>
  <c r="AK382" i="1"/>
  <c r="AJ382" i="1"/>
  <c r="AI382" i="1"/>
  <c r="AG382" i="1"/>
  <c r="AF382" i="1"/>
  <c r="AE382" i="1"/>
  <c r="AD382" i="1"/>
  <c r="AB382" i="1"/>
  <c r="AA382" i="1"/>
  <c r="Z382" i="1"/>
  <c r="Y382" i="1"/>
  <c r="S382" i="1"/>
  <c r="AW381" i="1"/>
  <c r="AV381" i="1"/>
  <c r="AU381" i="1"/>
  <c r="AT381" i="1"/>
  <c r="AS381" i="1"/>
  <c r="AR381" i="1"/>
  <c r="AP381" i="1"/>
  <c r="AO381" i="1"/>
  <c r="AK381" i="1"/>
  <c r="AJ381" i="1"/>
  <c r="AI381" i="1"/>
  <c r="AG381" i="1"/>
  <c r="AF381" i="1"/>
  <c r="AE381" i="1"/>
  <c r="AD381" i="1"/>
  <c r="AB381" i="1"/>
  <c r="AA381" i="1"/>
  <c r="Z381" i="1"/>
  <c r="Y381" i="1"/>
  <c r="S381" i="1"/>
  <c r="AW380" i="1"/>
  <c r="AV380" i="1"/>
  <c r="AU380" i="1"/>
  <c r="AT380" i="1"/>
  <c r="AS380" i="1"/>
  <c r="AR380" i="1"/>
  <c r="AP380" i="1"/>
  <c r="AO380" i="1"/>
  <c r="AK380" i="1"/>
  <c r="AJ380" i="1"/>
  <c r="AI380" i="1"/>
  <c r="AG380" i="1"/>
  <c r="AF380" i="1"/>
  <c r="AE380" i="1"/>
  <c r="AD380" i="1"/>
  <c r="AB380" i="1"/>
  <c r="AA380" i="1"/>
  <c r="Z380" i="1"/>
  <c r="Y380" i="1"/>
  <c r="S380" i="1"/>
  <c r="AW379" i="1"/>
  <c r="AV379" i="1"/>
  <c r="AU379" i="1"/>
  <c r="AT379" i="1"/>
  <c r="AS379" i="1"/>
  <c r="AR379" i="1"/>
  <c r="AP379" i="1"/>
  <c r="AO379" i="1"/>
  <c r="AK379" i="1"/>
  <c r="AJ379" i="1"/>
  <c r="AI379" i="1"/>
  <c r="AG379" i="1"/>
  <c r="AF379" i="1"/>
  <c r="AE379" i="1"/>
  <c r="AD379" i="1"/>
  <c r="AB379" i="1"/>
  <c r="AA379" i="1"/>
  <c r="Z379" i="1"/>
  <c r="Y379" i="1"/>
  <c r="S379" i="1"/>
  <c r="AW378" i="1"/>
  <c r="AV378" i="1"/>
  <c r="AU378" i="1"/>
  <c r="AT378" i="1"/>
  <c r="AS378" i="1"/>
  <c r="AR378" i="1"/>
  <c r="AP378" i="1"/>
  <c r="AO378" i="1"/>
  <c r="AK378" i="1"/>
  <c r="AJ378" i="1"/>
  <c r="AI378" i="1"/>
  <c r="AG378" i="1"/>
  <c r="AF378" i="1"/>
  <c r="AE378" i="1"/>
  <c r="AD378" i="1"/>
  <c r="AB378" i="1"/>
  <c r="AA378" i="1"/>
  <c r="Z378" i="1"/>
  <c r="Y378" i="1"/>
  <c r="S378" i="1"/>
  <c r="AW377" i="1"/>
  <c r="AV377" i="1"/>
  <c r="AU377" i="1"/>
  <c r="AT377" i="1"/>
  <c r="AS377" i="1"/>
  <c r="AR377" i="1"/>
  <c r="AP377" i="1"/>
  <c r="AO377" i="1"/>
  <c r="AK377" i="1"/>
  <c r="AJ377" i="1"/>
  <c r="AI377" i="1"/>
  <c r="AG377" i="1"/>
  <c r="AF377" i="1"/>
  <c r="AE377" i="1"/>
  <c r="AD377" i="1"/>
  <c r="AB377" i="1"/>
  <c r="AA377" i="1"/>
  <c r="Z377" i="1"/>
  <c r="Y377" i="1"/>
  <c r="S377" i="1"/>
  <c r="AW376" i="1"/>
  <c r="AV376" i="1"/>
  <c r="AU376" i="1"/>
  <c r="AT376" i="1"/>
  <c r="AS376" i="1"/>
  <c r="AR376" i="1"/>
  <c r="AP376" i="1"/>
  <c r="AO376" i="1"/>
  <c r="AK376" i="1"/>
  <c r="AJ376" i="1"/>
  <c r="AI376" i="1"/>
  <c r="AG376" i="1"/>
  <c r="AF376" i="1"/>
  <c r="AE376" i="1"/>
  <c r="AD376" i="1"/>
  <c r="AB376" i="1"/>
  <c r="AA376" i="1"/>
  <c r="Z376" i="1"/>
  <c r="Y376" i="1"/>
  <c r="S376" i="1"/>
  <c r="AW375" i="1"/>
  <c r="AV375" i="1"/>
  <c r="AU375" i="1"/>
  <c r="AT375" i="1"/>
  <c r="AS375" i="1"/>
  <c r="AR375" i="1"/>
  <c r="AP375" i="1"/>
  <c r="AO375" i="1"/>
  <c r="AK375" i="1"/>
  <c r="AJ375" i="1"/>
  <c r="AI375" i="1"/>
  <c r="AG375" i="1"/>
  <c r="AF375" i="1"/>
  <c r="AE375" i="1"/>
  <c r="AD375" i="1"/>
  <c r="AB375" i="1"/>
  <c r="AA375" i="1"/>
  <c r="Z375" i="1"/>
  <c r="Y375" i="1"/>
  <c r="S375" i="1"/>
  <c r="AW374" i="1"/>
  <c r="AV374" i="1"/>
  <c r="AU374" i="1"/>
  <c r="AT374" i="1"/>
  <c r="AS374" i="1"/>
  <c r="AR374" i="1"/>
  <c r="AP374" i="1"/>
  <c r="AO374" i="1"/>
  <c r="AK374" i="1"/>
  <c r="AJ374" i="1"/>
  <c r="AI374" i="1"/>
  <c r="AG374" i="1"/>
  <c r="AF374" i="1"/>
  <c r="AE374" i="1"/>
  <c r="AD374" i="1"/>
  <c r="AB374" i="1"/>
  <c r="AA374" i="1"/>
  <c r="Z374" i="1"/>
  <c r="Y374" i="1"/>
  <c r="S374" i="1"/>
  <c r="AW373" i="1"/>
  <c r="AV373" i="1"/>
  <c r="AU373" i="1"/>
  <c r="AT373" i="1"/>
  <c r="AS373" i="1"/>
  <c r="AR373" i="1"/>
  <c r="AP373" i="1"/>
  <c r="AO373" i="1"/>
  <c r="AK373" i="1"/>
  <c r="AJ373" i="1"/>
  <c r="AI373" i="1"/>
  <c r="AG373" i="1"/>
  <c r="AF373" i="1"/>
  <c r="AE373" i="1"/>
  <c r="AD373" i="1"/>
  <c r="AB373" i="1"/>
  <c r="AA373" i="1"/>
  <c r="Z373" i="1"/>
  <c r="Y373" i="1"/>
  <c r="S373" i="1"/>
  <c r="AW372" i="1"/>
  <c r="AV372" i="1"/>
  <c r="AU372" i="1"/>
  <c r="AT372" i="1"/>
  <c r="AS372" i="1"/>
  <c r="AR372" i="1"/>
  <c r="AP372" i="1"/>
  <c r="AO372" i="1"/>
  <c r="AK372" i="1"/>
  <c r="AJ372" i="1"/>
  <c r="AI372" i="1"/>
  <c r="AG372" i="1"/>
  <c r="AF372" i="1"/>
  <c r="AE372" i="1"/>
  <c r="AD372" i="1"/>
  <c r="AB372" i="1"/>
  <c r="AA372" i="1"/>
  <c r="Z372" i="1"/>
  <c r="Y372" i="1"/>
  <c r="S372" i="1"/>
  <c r="AW371" i="1"/>
  <c r="AV371" i="1"/>
  <c r="AU371" i="1"/>
  <c r="AT371" i="1"/>
  <c r="AS371" i="1"/>
  <c r="AR371" i="1"/>
  <c r="AP371" i="1"/>
  <c r="AO371" i="1"/>
  <c r="AK371" i="1"/>
  <c r="AJ371" i="1"/>
  <c r="AI371" i="1"/>
  <c r="AG371" i="1"/>
  <c r="AF371" i="1"/>
  <c r="AE371" i="1"/>
  <c r="AD371" i="1"/>
  <c r="AB371" i="1"/>
  <c r="AA371" i="1"/>
  <c r="Z371" i="1"/>
  <c r="Y371" i="1"/>
  <c r="S371" i="1"/>
  <c r="AW370" i="1"/>
  <c r="AV370" i="1"/>
  <c r="AU370" i="1"/>
  <c r="AT370" i="1"/>
  <c r="AS370" i="1"/>
  <c r="AR370" i="1"/>
  <c r="AP370" i="1"/>
  <c r="AO370" i="1"/>
  <c r="AK370" i="1"/>
  <c r="AJ370" i="1"/>
  <c r="AI370" i="1"/>
  <c r="AG370" i="1"/>
  <c r="AF370" i="1"/>
  <c r="AE370" i="1"/>
  <c r="AD370" i="1"/>
  <c r="AB370" i="1"/>
  <c r="AA370" i="1"/>
  <c r="Z370" i="1"/>
  <c r="Y370" i="1"/>
  <c r="S370" i="1"/>
  <c r="AW369" i="1"/>
  <c r="AV369" i="1"/>
  <c r="AU369" i="1"/>
  <c r="AT369" i="1"/>
  <c r="AS369" i="1"/>
  <c r="AR369" i="1"/>
  <c r="AP369" i="1"/>
  <c r="AO369" i="1"/>
  <c r="AK369" i="1"/>
  <c r="AJ369" i="1"/>
  <c r="AI369" i="1"/>
  <c r="AG369" i="1"/>
  <c r="AF369" i="1"/>
  <c r="AE369" i="1"/>
  <c r="AD369" i="1"/>
  <c r="AB369" i="1"/>
  <c r="AA369" i="1"/>
  <c r="Z369" i="1"/>
  <c r="Y369" i="1"/>
  <c r="S369" i="1"/>
  <c r="AW368" i="1"/>
  <c r="AV368" i="1"/>
  <c r="AU368" i="1"/>
  <c r="AT368" i="1"/>
  <c r="AS368" i="1"/>
  <c r="AR368" i="1"/>
  <c r="AP368" i="1"/>
  <c r="AO368" i="1"/>
  <c r="AK368" i="1"/>
  <c r="AJ368" i="1"/>
  <c r="AI368" i="1"/>
  <c r="AG368" i="1"/>
  <c r="AF368" i="1"/>
  <c r="AE368" i="1"/>
  <c r="AD368" i="1"/>
  <c r="AB368" i="1"/>
  <c r="AA368" i="1"/>
  <c r="Z368" i="1"/>
  <c r="Y368" i="1"/>
  <c r="S368" i="1"/>
  <c r="AW367" i="1"/>
  <c r="AV367" i="1"/>
  <c r="AU367" i="1"/>
  <c r="AT367" i="1"/>
  <c r="AS367" i="1"/>
  <c r="AR367" i="1"/>
  <c r="AP367" i="1"/>
  <c r="AO367" i="1"/>
  <c r="AK367" i="1"/>
  <c r="AJ367" i="1"/>
  <c r="AI367" i="1"/>
  <c r="AG367" i="1"/>
  <c r="AF367" i="1"/>
  <c r="AE367" i="1"/>
  <c r="AD367" i="1"/>
  <c r="AB367" i="1"/>
  <c r="AA367" i="1"/>
  <c r="Z367" i="1"/>
  <c r="Y367" i="1"/>
  <c r="S367" i="1"/>
  <c r="AW366" i="1"/>
  <c r="AV366" i="1"/>
  <c r="AU366" i="1"/>
  <c r="AT366" i="1"/>
  <c r="AS366" i="1"/>
  <c r="AR366" i="1"/>
  <c r="AP366" i="1"/>
  <c r="AO366" i="1"/>
  <c r="AK366" i="1"/>
  <c r="AJ366" i="1"/>
  <c r="AI366" i="1"/>
  <c r="AG366" i="1"/>
  <c r="AF366" i="1"/>
  <c r="AE366" i="1"/>
  <c r="AD366" i="1"/>
  <c r="AB366" i="1"/>
  <c r="AA366" i="1"/>
  <c r="Z366" i="1"/>
  <c r="Y366" i="1"/>
  <c r="S366" i="1"/>
  <c r="AW365" i="1"/>
  <c r="AV365" i="1"/>
  <c r="AU365" i="1"/>
  <c r="AT365" i="1"/>
  <c r="AS365" i="1"/>
  <c r="AR365" i="1"/>
  <c r="AP365" i="1"/>
  <c r="AO365" i="1"/>
  <c r="AK365" i="1"/>
  <c r="AJ365" i="1"/>
  <c r="AI365" i="1"/>
  <c r="AG365" i="1"/>
  <c r="AF365" i="1"/>
  <c r="AE365" i="1"/>
  <c r="AD365" i="1"/>
  <c r="AB365" i="1"/>
  <c r="AA365" i="1"/>
  <c r="Z365" i="1"/>
  <c r="Y365" i="1"/>
  <c r="S365" i="1"/>
  <c r="AW364" i="1"/>
  <c r="AV364" i="1"/>
  <c r="AU364" i="1"/>
  <c r="AT364" i="1"/>
  <c r="AS364" i="1"/>
  <c r="AR364" i="1"/>
  <c r="AP364" i="1"/>
  <c r="AO364" i="1"/>
  <c r="AK364" i="1"/>
  <c r="AJ364" i="1"/>
  <c r="AI364" i="1"/>
  <c r="AG364" i="1"/>
  <c r="AF364" i="1"/>
  <c r="AE364" i="1"/>
  <c r="AD364" i="1"/>
  <c r="AB364" i="1"/>
  <c r="AA364" i="1"/>
  <c r="Z364" i="1"/>
  <c r="Y364" i="1"/>
  <c r="S364" i="1"/>
  <c r="AW363" i="1"/>
  <c r="AV363" i="1"/>
  <c r="AU363" i="1"/>
  <c r="AT363" i="1"/>
  <c r="AS363" i="1"/>
  <c r="AR363" i="1"/>
  <c r="AP363" i="1"/>
  <c r="AO363" i="1"/>
  <c r="AK363" i="1"/>
  <c r="AJ363" i="1"/>
  <c r="AI363" i="1"/>
  <c r="AG363" i="1"/>
  <c r="AF363" i="1"/>
  <c r="AE363" i="1"/>
  <c r="AD363" i="1"/>
  <c r="AB363" i="1"/>
  <c r="AA363" i="1"/>
  <c r="Z363" i="1"/>
  <c r="Y363" i="1"/>
  <c r="S363" i="1"/>
  <c r="AW362" i="1"/>
  <c r="AV362" i="1"/>
  <c r="AU362" i="1"/>
  <c r="AT362" i="1"/>
  <c r="AS362" i="1"/>
  <c r="AR362" i="1"/>
  <c r="AP362" i="1"/>
  <c r="AO362" i="1"/>
  <c r="AK362" i="1"/>
  <c r="AJ362" i="1"/>
  <c r="AI362" i="1"/>
  <c r="AG362" i="1"/>
  <c r="AF362" i="1"/>
  <c r="AE362" i="1"/>
  <c r="AD362" i="1"/>
  <c r="AB362" i="1"/>
  <c r="AA362" i="1"/>
  <c r="Z362" i="1"/>
  <c r="Y362" i="1"/>
  <c r="S362" i="1"/>
  <c r="AW361" i="1"/>
  <c r="AV361" i="1"/>
  <c r="AU361" i="1"/>
  <c r="AT361" i="1"/>
  <c r="AS361" i="1"/>
  <c r="AR361" i="1"/>
  <c r="AP361" i="1"/>
  <c r="AO361" i="1"/>
  <c r="AK361" i="1"/>
  <c r="AJ361" i="1"/>
  <c r="AI361" i="1"/>
  <c r="AG361" i="1"/>
  <c r="AF361" i="1"/>
  <c r="AE361" i="1"/>
  <c r="AD361" i="1"/>
  <c r="AB361" i="1"/>
  <c r="AA361" i="1"/>
  <c r="Z361" i="1"/>
  <c r="Y361" i="1"/>
  <c r="S361" i="1"/>
  <c r="AW360" i="1"/>
  <c r="AV360" i="1"/>
  <c r="AU360" i="1"/>
  <c r="AT360" i="1"/>
  <c r="AS360" i="1"/>
  <c r="AR360" i="1"/>
  <c r="AP360" i="1"/>
  <c r="AO360" i="1"/>
  <c r="AK360" i="1"/>
  <c r="AJ360" i="1"/>
  <c r="AI360" i="1"/>
  <c r="AG360" i="1"/>
  <c r="AF360" i="1"/>
  <c r="AE360" i="1"/>
  <c r="AD360" i="1"/>
  <c r="AB360" i="1"/>
  <c r="AA360" i="1"/>
  <c r="Z360" i="1"/>
  <c r="Y360" i="1"/>
  <c r="S360" i="1"/>
  <c r="AW359" i="1"/>
  <c r="AV359" i="1"/>
  <c r="AU359" i="1"/>
  <c r="AT359" i="1"/>
  <c r="AS359" i="1"/>
  <c r="AR359" i="1"/>
  <c r="AP359" i="1"/>
  <c r="AO359" i="1"/>
  <c r="AK359" i="1"/>
  <c r="AJ359" i="1"/>
  <c r="AI359" i="1"/>
  <c r="AG359" i="1"/>
  <c r="AF359" i="1"/>
  <c r="AE359" i="1"/>
  <c r="AD359" i="1"/>
  <c r="AB359" i="1"/>
  <c r="AA359" i="1"/>
  <c r="Z359" i="1"/>
  <c r="Y359" i="1"/>
  <c r="S359" i="1"/>
  <c r="AW358" i="1"/>
  <c r="AV358" i="1"/>
  <c r="AU358" i="1"/>
  <c r="AT358" i="1"/>
  <c r="AS358" i="1"/>
  <c r="AR358" i="1"/>
  <c r="AP358" i="1"/>
  <c r="AO358" i="1"/>
  <c r="AK358" i="1"/>
  <c r="AJ358" i="1"/>
  <c r="AI358" i="1"/>
  <c r="AG358" i="1"/>
  <c r="AF358" i="1"/>
  <c r="AE358" i="1"/>
  <c r="AD358" i="1"/>
  <c r="AB358" i="1"/>
  <c r="AA358" i="1"/>
  <c r="Z358" i="1"/>
  <c r="Y358" i="1"/>
  <c r="S358" i="1"/>
  <c r="AW357" i="1"/>
  <c r="AV357" i="1"/>
  <c r="AU357" i="1"/>
  <c r="AT357" i="1"/>
  <c r="AS357" i="1"/>
  <c r="AR357" i="1"/>
  <c r="AP357" i="1"/>
  <c r="AO357" i="1"/>
  <c r="AK357" i="1"/>
  <c r="AJ357" i="1"/>
  <c r="AI357" i="1"/>
  <c r="AG357" i="1"/>
  <c r="AF357" i="1"/>
  <c r="AE357" i="1"/>
  <c r="AD357" i="1"/>
  <c r="AB357" i="1"/>
  <c r="AA357" i="1"/>
  <c r="Z357" i="1"/>
  <c r="Y357" i="1"/>
  <c r="S357" i="1"/>
  <c r="AW356" i="1"/>
  <c r="AV356" i="1"/>
  <c r="AU356" i="1"/>
  <c r="AT356" i="1"/>
  <c r="AS356" i="1"/>
  <c r="AR356" i="1"/>
  <c r="AP356" i="1"/>
  <c r="AO356" i="1"/>
  <c r="AK356" i="1"/>
  <c r="AJ356" i="1"/>
  <c r="AI356" i="1"/>
  <c r="AG356" i="1"/>
  <c r="AF356" i="1"/>
  <c r="AE356" i="1"/>
  <c r="AD356" i="1"/>
  <c r="AB356" i="1"/>
  <c r="AA356" i="1"/>
  <c r="Z356" i="1"/>
  <c r="Y356" i="1"/>
  <c r="S356" i="1"/>
  <c r="AW355" i="1"/>
  <c r="AV355" i="1"/>
  <c r="AU355" i="1"/>
  <c r="AT355" i="1"/>
  <c r="AS355" i="1"/>
  <c r="AR355" i="1"/>
  <c r="AP355" i="1"/>
  <c r="AO355" i="1"/>
  <c r="AK355" i="1"/>
  <c r="AJ355" i="1"/>
  <c r="AI355" i="1"/>
  <c r="AG355" i="1"/>
  <c r="AF355" i="1"/>
  <c r="AE355" i="1"/>
  <c r="AD355" i="1"/>
  <c r="AB355" i="1"/>
  <c r="AA355" i="1"/>
  <c r="Z355" i="1"/>
  <c r="Y355" i="1"/>
  <c r="S355" i="1"/>
  <c r="AW354" i="1"/>
  <c r="AV354" i="1"/>
  <c r="AU354" i="1"/>
  <c r="AT354" i="1"/>
  <c r="AS354" i="1"/>
  <c r="AR354" i="1"/>
  <c r="AP354" i="1"/>
  <c r="AO354" i="1"/>
  <c r="AK354" i="1"/>
  <c r="AJ354" i="1"/>
  <c r="AI354" i="1"/>
  <c r="AG354" i="1"/>
  <c r="AF354" i="1"/>
  <c r="AE354" i="1"/>
  <c r="AD354" i="1"/>
  <c r="AB354" i="1"/>
  <c r="AA354" i="1"/>
  <c r="Z354" i="1"/>
  <c r="Y354" i="1"/>
  <c r="S354" i="1"/>
  <c r="AW353" i="1"/>
  <c r="AV353" i="1"/>
  <c r="AU353" i="1"/>
  <c r="AT353" i="1"/>
  <c r="AS353" i="1"/>
  <c r="AR353" i="1"/>
  <c r="AP353" i="1"/>
  <c r="AO353" i="1"/>
  <c r="AK353" i="1"/>
  <c r="AJ353" i="1"/>
  <c r="AI353" i="1"/>
  <c r="AG353" i="1"/>
  <c r="AF353" i="1"/>
  <c r="AE353" i="1"/>
  <c r="AD353" i="1"/>
  <c r="AB353" i="1"/>
  <c r="AA353" i="1"/>
  <c r="Z353" i="1"/>
  <c r="Y353" i="1"/>
  <c r="S353" i="1"/>
  <c r="AW352" i="1"/>
  <c r="AV352" i="1"/>
  <c r="AU352" i="1"/>
  <c r="AT352" i="1"/>
  <c r="AS352" i="1"/>
  <c r="AR352" i="1"/>
  <c r="AP352" i="1"/>
  <c r="AO352" i="1"/>
  <c r="AK352" i="1"/>
  <c r="AJ352" i="1"/>
  <c r="AI352" i="1"/>
  <c r="AG352" i="1"/>
  <c r="AF352" i="1"/>
  <c r="AE352" i="1"/>
  <c r="AD352" i="1"/>
  <c r="AB352" i="1"/>
  <c r="AA352" i="1"/>
  <c r="Z352" i="1"/>
  <c r="Y352" i="1"/>
  <c r="S352" i="1"/>
  <c r="AW351" i="1"/>
  <c r="AV351" i="1"/>
  <c r="AU351" i="1"/>
  <c r="AT351" i="1"/>
  <c r="AS351" i="1"/>
  <c r="AR351" i="1"/>
  <c r="AP351" i="1"/>
  <c r="AO351" i="1"/>
  <c r="AK351" i="1"/>
  <c r="AJ351" i="1"/>
  <c r="AI351" i="1"/>
  <c r="AG351" i="1"/>
  <c r="AF351" i="1"/>
  <c r="AE351" i="1"/>
  <c r="AD351" i="1"/>
  <c r="AB351" i="1"/>
  <c r="AA351" i="1"/>
  <c r="Z351" i="1"/>
  <c r="Y351" i="1"/>
  <c r="S351" i="1"/>
  <c r="AW350" i="1"/>
  <c r="AV350" i="1"/>
  <c r="AU350" i="1"/>
  <c r="AT350" i="1"/>
  <c r="AS350" i="1"/>
  <c r="AR350" i="1"/>
  <c r="AP350" i="1"/>
  <c r="AO350" i="1"/>
  <c r="AK350" i="1"/>
  <c r="AJ350" i="1"/>
  <c r="AI350" i="1"/>
  <c r="AG350" i="1"/>
  <c r="AF350" i="1"/>
  <c r="AE350" i="1"/>
  <c r="AD350" i="1"/>
  <c r="AB350" i="1"/>
  <c r="AA350" i="1"/>
  <c r="Z350" i="1"/>
  <c r="Y350" i="1"/>
  <c r="S350" i="1"/>
  <c r="AW349" i="1"/>
  <c r="AV349" i="1"/>
  <c r="AU349" i="1"/>
  <c r="AT349" i="1"/>
  <c r="AS349" i="1"/>
  <c r="AR349" i="1"/>
  <c r="AP349" i="1"/>
  <c r="AO349" i="1"/>
  <c r="AK349" i="1"/>
  <c r="AJ349" i="1"/>
  <c r="AI349" i="1"/>
  <c r="AG349" i="1"/>
  <c r="AF349" i="1"/>
  <c r="AE349" i="1"/>
  <c r="AD349" i="1"/>
  <c r="AB349" i="1"/>
  <c r="AA349" i="1"/>
  <c r="Z349" i="1"/>
  <c r="Y349" i="1"/>
  <c r="S349" i="1"/>
  <c r="AW348" i="1"/>
  <c r="AV348" i="1"/>
  <c r="AU348" i="1"/>
  <c r="AT348" i="1"/>
  <c r="AS348" i="1"/>
  <c r="AR348" i="1"/>
  <c r="AP348" i="1"/>
  <c r="AO348" i="1"/>
  <c r="AK348" i="1"/>
  <c r="AJ348" i="1"/>
  <c r="AI348" i="1"/>
  <c r="AG348" i="1"/>
  <c r="AF348" i="1"/>
  <c r="AE348" i="1"/>
  <c r="AD348" i="1"/>
  <c r="AB348" i="1"/>
  <c r="AA348" i="1"/>
  <c r="Z348" i="1"/>
  <c r="Y348" i="1"/>
  <c r="S348" i="1"/>
  <c r="AW347" i="1"/>
  <c r="AV347" i="1"/>
  <c r="AU347" i="1"/>
  <c r="AT347" i="1"/>
  <c r="AS347" i="1"/>
  <c r="AR347" i="1"/>
  <c r="AP347" i="1"/>
  <c r="AO347" i="1"/>
  <c r="AK347" i="1"/>
  <c r="AJ347" i="1"/>
  <c r="AI347" i="1"/>
  <c r="AG347" i="1"/>
  <c r="AF347" i="1"/>
  <c r="AE347" i="1"/>
  <c r="AD347" i="1"/>
  <c r="AB347" i="1"/>
  <c r="AA347" i="1"/>
  <c r="Z347" i="1"/>
  <c r="Y347" i="1"/>
  <c r="S347" i="1"/>
  <c r="AW346" i="1"/>
  <c r="AV346" i="1"/>
  <c r="AU346" i="1"/>
  <c r="AT346" i="1"/>
  <c r="AS346" i="1"/>
  <c r="AR346" i="1"/>
  <c r="AP346" i="1"/>
  <c r="AO346" i="1"/>
  <c r="AK346" i="1"/>
  <c r="AJ346" i="1"/>
  <c r="AI346" i="1"/>
  <c r="AG346" i="1"/>
  <c r="AF346" i="1"/>
  <c r="AE346" i="1"/>
  <c r="AD346" i="1"/>
  <c r="AB346" i="1"/>
  <c r="AA346" i="1"/>
  <c r="Z346" i="1"/>
  <c r="Y346" i="1"/>
  <c r="S346" i="1"/>
  <c r="AW345" i="1"/>
  <c r="AV345" i="1"/>
  <c r="AU345" i="1"/>
  <c r="AT345" i="1"/>
  <c r="AS345" i="1"/>
  <c r="AR345" i="1"/>
  <c r="AP345" i="1"/>
  <c r="AO345" i="1"/>
  <c r="AK345" i="1"/>
  <c r="AJ345" i="1"/>
  <c r="AI345" i="1"/>
  <c r="AG345" i="1"/>
  <c r="AF345" i="1"/>
  <c r="AE345" i="1"/>
  <c r="AD345" i="1"/>
  <c r="AB345" i="1"/>
  <c r="AA345" i="1"/>
  <c r="Z345" i="1"/>
  <c r="Y345" i="1"/>
  <c r="S345" i="1"/>
  <c r="AW344" i="1"/>
  <c r="AV344" i="1"/>
  <c r="AU344" i="1"/>
  <c r="AT344" i="1"/>
  <c r="AS344" i="1"/>
  <c r="AR344" i="1"/>
  <c r="AP344" i="1"/>
  <c r="AO344" i="1"/>
  <c r="AK344" i="1"/>
  <c r="AJ344" i="1"/>
  <c r="AI344" i="1"/>
  <c r="AG344" i="1"/>
  <c r="AF344" i="1"/>
  <c r="AE344" i="1"/>
  <c r="AD344" i="1"/>
  <c r="AB344" i="1"/>
  <c r="AA344" i="1"/>
  <c r="Z344" i="1"/>
  <c r="Y344" i="1"/>
  <c r="S344" i="1"/>
  <c r="AW343" i="1"/>
  <c r="AV343" i="1"/>
  <c r="AU343" i="1"/>
  <c r="AT343" i="1"/>
  <c r="AS343" i="1"/>
  <c r="AR343" i="1"/>
  <c r="AP343" i="1"/>
  <c r="AO343" i="1"/>
  <c r="AK343" i="1"/>
  <c r="AJ343" i="1"/>
  <c r="AI343" i="1"/>
  <c r="AG343" i="1"/>
  <c r="AF343" i="1"/>
  <c r="AE343" i="1"/>
  <c r="AD343" i="1"/>
  <c r="AB343" i="1"/>
  <c r="AA343" i="1"/>
  <c r="Z343" i="1"/>
  <c r="Y343" i="1"/>
  <c r="S343" i="1"/>
  <c r="AW342" i="1"/>
  <c r="AV342" i="1"/>
  <c r="AU342" i="1"/>
  <c r="AT342" i="1"/>
  <c r="AS342" i="1"/>
  <c r="AR342" i="1"/>
  <c r="AP342" i="1"/>
  <c r="AO342" i="1"/>
  <c r="AK342" i="1"/>
  <c r="AJ342" i="1"/>
  <c r="AI342" i="1"/>
  <c r="AG342" i="1"/>
  <c r="AF342" i="1"/>
  <c r="AE342" i="1"/>
  <c r="AD342" i="1"/>
  <c r="AB342" i="1"/>
  <c r="AA342" i="1"/>
  <c r="Z342" i="1"/>
  <c r="Y342" i="1"/>
  <c r="S342" i="1"/>
  <c r="AW341" i="1"/>
  <c r="AV341" i="1"/>
  <c r="AU341" i="1"/>
  <c r="AT341" i="1"/>
  <c r="AS341" i="1"/>
  <c r="AR341" i="1"/>
  <c r="AP341" i="1"/>
  <c r="AO341" i="1"/>
  <c r="AK341" i="1"/>
  <c r="AJ341" i="1"/>
  <c r="AI341" i="1"/>
  <c r="AG341" i="1"/>
  <c r="AF341" i="1"/>
  <c r="AE341" i="1"/>
  <c r="AD341" i="1"/>
  <c r="AB341" i="1"/>
  <c r="AA341" i="1"/>
  <c r="Z341" i="1"/>
  <c r="Y341" i="1"/>
  <c r="S341" i="1"/>
  <c r="AW340" i="1"/>
  <c r="AV340" i="1"/>
  <c r="AU340" i="1"/>
  <c r="AT340" i="1"/>
  <c r="AS340" i="1"/>
  <c r="AR340" i="1"/>
  <c r="AP340" i="1"/>
  <c r="AO340" i="1"/>
  <c r="AK340" i="1"/>
  <c r="AJ340" i="1"/>
  <c r="AI340" i="1"/>
  <c r="AG340" i="1"/>
  <c r="AF340" i="1"/>
  <c r="AE340" i="1"/>
  <c r="AD340" i="1"/>
  <c r="AB340" i="1"/>
  <c r="AA340" i="1"/>
  <c r="Z340" i="1"/>
  <c r="Y340" i="1"/>
  <c r="S340" i="1"/>
  <c r="AW339" i="1"/>
  <c r="AV339" i="1"/>
  <c r="AU339" i="1"/>
  <c r="AT339" i="1"/>
  <c r="AS339" i="1"/>
  <c r="AR339" i="1"/>
  <c r="AP339" i="1"/>
  <c r="AO339" i="1"/>
  <c r="AK339" i="1"/>
  <c r="AJ339" i="1"/>
  <c r="AI339" i="1"/>
  <c r="AG339" i="1"/>
  <c r="AF339" i="1"/>
  <c r="AE339" i="1"/>
  <c r="AD339" i="1"/>
  <c r="AB339" i="1"/>
  <c r="AA339" i="1"/>
  <c r="Z339" i="1"/>
  <c r="Y339" i="1"/>
  <c r="S339" i="1"/>
  <c r="AW338" i="1"/>
  <c r="AV338" i="1"/>
  <c r="AU338" i="1"/>
  <c r="AT338" i="1"/>
  <c r="AS338" i="1"/>
  <c r="AR338" i="1"/>
  <c r="AP338" i="1"/>
  <c r="AO338" i="1"/>
  <c r="AK338" i="1"/>
  <c r="AJ338" i="1"/>
  <c r="AI338" i="1"/>
  <c r="AG338" i="1"/>
  <c r="AF338" i="1"/>
  <c r="AE338" i="1"/>
  <c r="AD338" i="1"/>
  <c r="AB338" i="1"/>
  <c r="AA338" i="1"/>
  <c r="Z338" i="1"/>
  <c r="Y338" i="1"/>
  <c r="S338" i="1"/>
  <c r="AW337" i="1"/>
  <c r="AV337" i="1"/>
  <c r="AU337" i="1"/>
  <c r="AT337" i="1"/>
  <c r="AS337" i="1"/>
  <c r="AR337" i="1"/>
  <c r="AP337" i="1"/>
  <c r="AO337" i="1"/>
  <c r="AK337" i="1"/>
  <c r="AJ337" i="1"/>
  <c r="AI337" i="1"/>
  <c r="AG337" i="1"/>
  <c r="AF337" i="1"/>
  <c r="AE337" i="1"/>
  <c r="AD337" i="1"/>
  <c r="AB337" i="1"/>
  <c r="AA337" i="1"/>
  <c r="Z337" i="1"/>
  <c r="Y337" i="1"/>
  <c r="S337" i="1"/>
  <c r="AW336" i="1"/>
  <c r="AV336" i="1"/>
  <c r="AU336" i="1"/>
  <c r="AT336" i="1"/>
  <c r="AS336" i="1"/>
  <c r="AR336" i="1"/>
  <c r="AP336" i="1"/>
  <c r="AO336" i="1"/>
  <c r="AK336" i="1"/>
  <c r="AJ336" i="1"/>
  <c r="AI336" i="1"/>
  <c r="AG336" i="1"/>
  <c r="AF336" i="1"/>
  <c r="AE336" i="1"/>
  <c r="AD336" i="1"/>
  <c r="AB336" i="1"/>
  <c r="AA336" i="1"/>
  <c r="Z336" i="1"/>
  <c r="Y336" i="1"/>
  <c r="S336" i="1"/>
  <c r="AW335" i="1"/>
  <c r="AV335" i="1"/>
  <c r="AU335" i="1"/>
  <c r="AT335" i="1"/>
  <c r="AS335" i="1"/>
  <c r="AR335" i="1"/>
  <c r="AP335" i="1"/>
  <c r="AO335" i="1"/>
  <c r="AK335" i="1"/>
  <c r="AJ335" i="1"/>
  <c r="AI335" i="1"/>
  <c r="AG335" i="1"/>
  <c r="AF335" i="1"/>
  <c r="AE335" i="1"/>
  <c r="AD335" i="1"/>
  <c r="AB335" i="1"/>
  <c r="AA335" i="1"/>
  <c r="Z335" i="1"/>
  <c r="Y335" i="1"/>
  <c r="S335" i="1"/>
  <c r="AW334" i="1"/>
  <c r="AV334" i="1"/>
  <c r="AU334" i="1"/>
  <c r="AT334" i="1"/>
  <c r="AS334" i="1"/>
  <c r="AR334" i="1"/>
  <c r="AP334" i="1"/>
  <c r="AO334" i="1"/>
  <c r="AK334" i="1"/>
  <c r="AJ334" i="1"/>
  <c r="AI334" i="1"/>
  <c r="AG334" i="1"/>
  <c r="AF334" i="1"/>
  <c r="AE334" i="1"/>
  <c r="AD334" i="1"/>
  <c r="AB334" i="1"/>
  <c r="AA334" i="1"/>
  <c r="Z334" i="1"/>
  <c r="Y334" i="1"/>
  <c r="S334" i="1"/>
  <c r="AW333" i="1"/>
  <c r="AV333" i="1"/>
  <c r="AU333" i="1"/>
  <c r="AT333" i="1"/>
  <c r="AS333" i="1"/>
  <c r="AR333" i="1"/>
  <c r="AP333" i="1"/>
  <c r="AO333" i="1"/>
  <c r="AK333" i="1"/>
  <c r="AJ333" i="1"/>
  <c r="AI333" i="1"/>
  <c r="AG333" i="1"/>
  <c r="AF333" i="1"/>
  <c r="AE333" i="1"/>
  <c r="AD333" i="1"/>
  <c r="AB333" i="1"/>
  <c r="AA333" i="1"/>
  <c r="Z333" i="1"/>
  <c r="Y333" i="1"/>
  <c r="S333" i="1"/>
  <c r="AW332" i="1"/>
  <c r="AV332" i="1"/>
  <c r="AU332" i="1"/>
  <c r="AT332" i="1"/>
  <c r="AS332" i="1"/>
  <c r="AR332" i="1"/>
  <c r="AP332" i="1"/>
  <c r="AO332" i="1"/>
  <c r="AK332" i="1"/>
  <c r="AJ332" i="1"/>
  <c r="AI332" i="1"/>
  <c r="AG332" i="1"/>
  <c r="AF332" i="1"/>
  <c r="AE332" i="1"/>
  <c r="AD332" i="1"/>
  <c r="AB332" i="1"/>
  <c r="AA332" i="1"/>
  <c r="Z332" i="1"/>
  <c r="Y332" i="1"/>
  <c r="S332" i="1"/>
  <c r="AW331" i="1"/>
  <c r="AV331" i="1"/>
  <c r="AU331" i="1"/>
  <c r="AT331" i="1"/>
  <c r="AS331" i="1"/>
  <c r="AR331" i="1"/>
  <c r="AP331" i="1"/>
  <c r="AO331" i="1"/>
  <c r="AK331" i="1"/>
  <c r="AJ331" i="1"/>
  <c r="AI331" i="1"/>
  <c r="AG331" i="1"/>
  <c r="AF331" i="1"/>
  <c r="AE331" i="1"/>
  <c r="AD331" i="1"/>
  <c r="AB331" i="1"/>
  <c r="AA331" i="1"/>
  <c r="Z331" i="1"/>
  <c r="Y331" i="1"/>
  <c r="S331" i="1"/>
  <c r="AW330" i="1"/>
  <c r="AV330" i="1"/>
  <c r="AU330" i="1"/>
  <c r="AT330" i="1"/>
  <c r="AS330" i="1"/>
  <c r="AR330" i="1"/>
  <c r="AP330" i="1"/>
  <c r="AO330" i="1"/>
  <c r="AK330" i="1"/>
  <c r="AJ330" i="1"/>
  <c r="AI330" i="1"/>
  <c r="AG330" i="1"/>
  <c r="AF330" i="1"/>
  <c r="AE330" i="1"/>
  <c r="AD330" i="1"/>
  <c r="AB330" i="1"/>
  <c r="AA330" i="1"/>
  <c r="Z330" i="1"/>
  <c r="Y330" i="1"/>
  <c r="S330" i="1"/>
  <c r="AW329" i="1"/>
  <c r="AV329" i="1"/>
  <c r="AU329" i="1"/>
  <c r="AT329" i="1"/>
  <c r="AS329" i="1"/>
  <c r="AR329" i="1"/>
  <c r="AP329" i="1"/>
  <c r="AO329" i="1"/>
  <c r="AK329" i="1"/>
  <c r="AJ329" i="1"/>
  <c r="AI329" i="1"/>
  <c r="AG329" i="1"/>
  <c r="AF329" i="1"/>
  <c r="AE329" i="1"/>
  <c r="AD329" i="1"/>
  <c r="AB329" i="1"/>
  <c r="AA329" i="1"/>
  <c r="Z329" i="1"/>
  <c r="Y329" i="1"/>
  <c r="S329" i="1"/>
  <c r="AW328" i="1"/>
  <c r="AV328" i="1"/>
  <c r="AU328" i="1"/>
  <c r="AT328" i="1"/>
  <c r="AS328" i="1"/>
  <c r="AR328" i="1"/>
  <c r="AP328" i="1"/>
  <c r="AO328" i="1"/>
  <c r="AK328" i="1"/>
  <c r="AJ328" i="1"/>
  <c r="AI328" i="1"/>
  <c r="AG328" i="1"/>
  <c r="AF328" i="1"/>
  <c r="AE328" i="1"/>
  <c r="AD328" i="1"/>
  <c r="AB328" i="1"/>
  <c r="AA328" i="1"/>
  <c r="Z328" i="1"/>
  <c r="Y328" i="1"/>
  <c r="S328" i="1"/>
  <c r="AW327" i="1"/>
  <c r="AV327" i="1"/>
  <c r="AU327" i="1"/>
  <c r="AT327" i="1"/>
  <c r="AS327" i="1"/>
  <c r="AR327" i="1"/>
  <c r="AP327" i="1"/>
  <c r="AO327" i="1"/>
  <c r="AK327" i="1"/>
  <c r="AJ327" i="1"/>
  <c r="AI327" i="1"/>
  <c r="AG327" i="1"/>
  <c r="AF327" i="1"/>
  <c r="AE327" i="1"/>
  <c r="AD327" i="1"/>
  <c r="AB327" i="1"/>
  <c r="AA327" i="1"/>
  <c r="Z327" i="1"/>
  <c r="Y327" i="1"/>
  <c r="S327" i="1"/>
  <c r="AW326" i="1"/>
  <c r="AV326" i="1"/>
  <c r="AU326" i="1"/>
  <c r="AT326" i="1"/>
  <c r="AS326" i="1"/>
  <c r="AR326" i="1"/>
  <c r="AP326" i="1"/>
  <c r="AO326" i="1"/>
  <c r="AK326" i="1"/>
  <c r="AJ326" i="1"/>
  <c r="AI326" i="1"/>
  <c r="AG326" i="1"/>
  <c r="AF326" i="1"/>
  <c r="AE326" i="1"/>
  <c r="AD326" i="1"/>
  <c r="AB326" i="1"/>
  <c r="AA326" i="1"/>
  <c r="Z326" i="1"/>
  <c r="Y326" i="1"/>
  <c r="S326" i="1"/>
  <c r="AW325" i="1"/>
  <c r="AV325" i="1"/>
  <c r="AU325" i="1"/>
  <c r="AT325" i="1"/>
  <c r="AS325" i="1"/>
  <c r="AR325" i="1"/>
  <c r="AP325" i="1"/>
  <c r="AO325" i="1"/>
  <c r="AK325" i="1"/>
  <c r="AJ325" i="1"/>
  <c r="AI325" i="1"/>
  <c r="AG325" i="1"/>
  <c r="AF325" i="1"/>
  <c r="AE325" i="1"/>
  <c r="AD325" i="1"/>
  <c r="AB325" i="1"/>
  <c r="AA325" i="1"/>
  <c r="Z325" i="1"/>
  <c r="Y325" i="1"/>
  <c r="S325" i="1"/>
  <c r="AW324" i="1"/>
  <c r="AV324" i="1"/>
  <c r="AU324" i="1"/>
  <c r="AT324" i="1"/>
  <c r="AS324" i="1"/>
  <c r="AR324" i="1"/>
  <c r="AP324" i="1"/>
  <c r="AO324" i="1"/>
  <c r="AK324" i="1"/>
  <c r="AJ324" i="1"/>
  <c r="AI324" i="1"/>
  <c r="AG324" i="1"/>
  <c r="AF324" i="1"/>
  <c r="AE324" i="1"/>
  <c r="AD324" i="1"/>
  <c r="AB324" i="1"/>
  <c r="AA324" i="1"/>
  <c r="Z324" i="1"/>
  <c r="Y324" i="1"/>
  <c r="S324" i="1"/>
  <c r="AW323" i="1"/>
  <c r="AV323" i="1"/>
  <c r="AU323" i="1"/>
  <c r="AT323" i="1"/>
  <c r="AS323" i="1"/>
  <c r="AR323" i="1"/>
  <c r="AP323" i="1"/>
  <c r="AO323" i="1"/>
  <c r="AK323" i="1"/>
  <c r="AJ323" i="1"/>
  <c r="AI323" i="1"/>
  <c r="AG323" i="1"/>
  <c r="AF323" i="1"/>
  <c r="AE323" i="1"/>
  <c r="AD323" i="1"/>
  <c r="AB323" i="1"/>
  <c r="AA323" i="1"/>
  <c r="Z323" i="1"/>
  <c r="Y323" i="1"/>
  <c r="S323" i="1"/>
  <c r="AW322" i="1"/>
  <c r="AV322" i="1"/>
  <c r="AU322" i="1"/>
  <c r="AT322" i="1"/>
  <c r="AS322" i="1"/>
  <c r="AR322" i="1"/>
  <c r="AP322" i="1"/>
  <c r="AO322" i="1"/>
  <c r="AK322" i="1"/>
  <c r="AJ322" i="1"/>
  <c r="AI322" i="1"/>
  <c r="AG322" i="1"/>
  <c r="AF322" i="1"/>
  <c r="AE322" i="1"/>
  <c r="AD322" i="1"/>
  <c r="AB322" i="1"/>
  <c r="AA322" i="1"/>
  <c r="Z322" i="1"/>
  <c r="Y322" i="1"/>
  <c r="S322" i="1"/>
  <c r="AW321" i="1"/>
  <c r="AV321" i="1"/>
  <c r="AU321" i="1"/>
  <c r="AT321" i="1"/>
  <c r="AS321" i="1"/>
  <c r="AR321" i="1"/>
  <c r="AP321" i="1"/>
  <c r="AO321" i="1"/>
  <c r="AK321" i="1"/>
  <c r="AJ321" i="1"/>
  <c r="AI321" i="1"/>
  <c r="AG321" i="1"/>
  <c r="AF321" i="1"/>
  <c r="AE321" i="1"/>
  <c r="AD321" i="1"/>
  <c r="AB321" i="1"/>
  <c r="AA321" i="1"/>
  <c r="Z321" i="1"/>
  <c r="Y321" i="1"/>
  <c r="S321" i="1"/>
  <c r="AW320" i="1"/>
  <c r="AV320" i="1"/>
  <c r="AU320" i="1"/>
  <c r="AT320" i="1"/>
  <c r="AS320" i="1"/>
  <c r="AR320" i="1"/>
  <c r="AP320" i="1"/>
  <c r="AO320" i="1"/>
  <c r="AK320" i="1"/>
  <c r="AJ320" i="1"/>
  <c r="AI320" i="1"/>
  <c r="AG320" i="1"/>
  <c r="AF320" i="1"/>
  <c r="AE320" i="1"/>
  <c r="AD320" i="1"/>
  <c r="AB320" i="1"/>
  <c r="AA320" i="1"/>
  <c r="Z320" i="1"/>
  <c r="Y320" i="1"/>
  <c r="S320" i="1"/>
  <c r="AW319" i="1"/>
  <c r="AV319" i="1"/>
  <c r="AU319" i="1"/>
  <c r="AT319" i="1"/>
  <c r="AS319" i="1"/>
  <c r="AR319" i="1"/>
  <c r="AP319" i="1"/>
  <c r="AO319" i="1"/>
  <c r="AK319" i="1"/>
  <c r="AJ319" i="1"/>
  <c r="AI319" i="1"/>
  <c r="AG319" i="1"/>
  <c r="AF319" i="1"/>
  <c r="AE319" i="1"/>
  <c r="AD319" i="1"/>
  <c r="AB319" i="1"/>
  <c r="AA319" i="1"/>
  <c r="Z319" i="1"/>
  <c r="Y319" i="1"/>
  <c r="S319" i="1"/>
  <c r="AW318" i="1"/>
  <c r="AV318" i="1"/>
  <c r="AU318" i="1"/>
  <c r="AT318" i="1"/>
  <c r="AS318" i="1"/>
  <c r="AR318" i="1"/>
  <c r="AP318" i="1"/>
  <c r="AO318" i="1"/>
  <c r="AK318" i="1"/>
  <c r="AJ318" i="1"/>
  <c r="AI318" i="1"/>
  <c r="AG318" i="1"/>
  <c r="AF318" i="1"/>
  <c r="AE318" i="1"/>
  <c r="AD318" i="1"/>
  <c r="AB318" i="1"/>
  <c r="AA318" i="1"/>
  <c r="Z318" i="1"/>
  <c r="Y318" i="1"/>
  <c r="S318" i="1"/>
  <c r="AW317" i="1"/>
  <c r="AV317" i="1"/>
  <c r="AU317" i="1"/>
  <c r="AT317" i="1"/>
  <c r="AS317" i="1"/>
  <c r="AR317" i="1"/>
  <c r="AP317" i="1"/>
  <c r="AO317" i="1"/>
  <c r="AK317" i="1"/>
  <c r="AJ317" i="1"/>
  <c r="AI317" i="1"/>
  <c r="AG317" i="1"/>
  <c r="AF317" i="1"/>
  <c r="AE317" i="1"/>
  <c r="AD317" i="1"/>
  <c r="AB317" i="1"/>
  <c r="AA317" i="1"/>
  <c r="Z317" i="1"/>
  <c r="Y317" i="1"/>
  <c r="S317" i="1"/>
  <c r="AW316" i="1"/>
  <c r="AV316" i="1"/>
  <c r="AU316" i="1"/>
  <c r="AT316" i="1"/>
  <c r="AS316" i="1"/>
  <c r="AR316" i="1"/>
  <c r="AP316" i="1"/>
  <c r="AO316" i="1"/>
  <c r="AK316" i="1"/>
  <c r="AJ316" i="1"/>
  <c r="AI316" i="1"/>
  <c r="AG316" i="1"/>
  <c r="AF316" i="1"/>
  <c r="AE316" i="1"/>
  <c r="AD316" i="1"/>
  <c r="AB316" i="1"/>
  <c r="AA316" i="1"/>
  <c r="Z316" i="1"/>
  <c r="Y316" i="1"/>
  <c r="S316" i="1"/>
  <c r="AW315" i="1"/>
  <c r="AV315" i="1"/>
  <c r="AU315" i="1"/>
  <c r="AT315" i="1"/>
  <c r="AS315" i="1"/>
  <c r="AR315" i="1"/>
  <c r="AP315" i="1"/>
  <c r="AO315" i="1"/>
  <c r="AK315" i="1"/>
  <c r="AJ315" i="1"/>
  <c r="AI315" i="1"/>
  <c r="AG315" i="1"/>
  <c r="AF315" i="1"/>
  <c r="AE315" i="1"/>
  <c r="AD315" i="1"/>
  <c r="AB315" i="1"/>
  <c r="AA315" i="1"/>
  <c r="Z315" i="1"/>
  <c r="Y315" i="1"/>
  <c r="S315" i="1"/>
  <c r="AW314" i="1"/>
  <c r="AV314" i="1"/>
  <c r="AU314" i="1"/>
  <c r="AT314" i="1"/>
  <c r="AS314" i="1"/>
  <c r="AR314" i="1"/>
  <c r="AP314" i="1"/>
  <c r="AO314" i="1"/>
  <c r="AK314" i="1"/>
  <c r="AJ314" i="1"/>
  <c r="AI314" i="1"/>
  <c r="AG314" i="1"/>
  <c r="AF314" i="1"/>
  <c r="AE314" i="1"/>
  <c r="AD314" i="1"/>
  <c r="AB314" i="1"/>
  <c r="AA314" i="1"/>
  <c r="Z314" i="1"/>
  <c r="Y314" i="1"/>
  <c r="S314" i="1"/>
  <c r="AW313" i="1"/>
  <c r="AV313" i="1"/>
  <c r="AU313" i="1"/>
  <c r="AT313" i="1"/>
  <c r="AS313" i="1"/>
  <c r="AR313" i="1"/>
  <c r="AP313" i="1"/>
  <c r="AO313" i="1"/>
  <c r="AK313" i="1"/>
  <c r="AJ313" i="1"/>
  <c r="AI313" i="1"/>
  <c r="AG313" i="1"/>
  <c r="AF313" i="1"/>
  <c r="AE313" i="1"/>
  <c r="AD313" i="1"/>
  <c r="AB313" i="1"/>
  <c r="AA313" i="1"/>
  <c r="Z313" i="1"/>
  <c r="Y313" i="1"/>
  <c r="S313" i="1"/>
  <c r="AW312" i="1"/>
  <c r="AV312" i="1"/>
  <c r="AU312" i="1"/>
  <c r="AT312" i="1"/>
  <c r="AS312" i="1"/>
  <c r="AR312" i="1"/>
  <c r="AP312" i="1"/>
  <c r="AO312" i="1"/>
  <c r="AK312" i="1"/>
  <c r="AJ312" i="1"/>
  <c r="AI312" i="1"/>
  <c r="AG312" i="1"/>
  <c r="AF312" i="1"/>
  <c r="AE312" i="1"/>
  <c r="AD312" i="1"/>
  <c r="AB312" i="1"/>
  <c r="AA312" i="1"/>
  <c r="Z312" i="1"/>
  <c r="Y312" i="1"/>
  <c r="S312" i="1"/>
  <c r="AW311" i="1"/>
  <c r="AV311" i="1"/>
  <c r="AU311" i="1"/>
  <c r="AT311" i="1"/>
  <c r="AS311" i="1"/>
  <c r="AR311" i="1"/>
  <c r="AP311" i="1"/>
  <c r="AO311" i="1"/>
  <c r="AK311" i="1"/>
  <c r="AJ311" i="1"/>
  <c r="AI311" i="1"/>
  <c r="AG311" i="1"/>
  <c r="AF311" i="1"/>
  <c r="AE311" i="1"/>
  <c r="AD311" i="1"/>
  <c r="AB311" i="1"/>
  <c r="AA311" i="1"/>
  <c r="Z311" i="1"/>
  <c r="Y311" i="1"/>
  <c r="S311" i="1"/>
  <c r="AW310" i="1"/>
  <c r="AV310" i="1"/>
  <c r="AU310" i="1"/>
  <c r="AT310" i="1"/>
  <c r="AS310" i="1"/>
  <c r="AR310" i="1"/>
  <c r="AP310" i="1"/>
  <c r="AO310" i="1"/>
  <c r="AK310" i="1"/>
  <c r="AJ310" i="1"/>
  <c r="AI310" i="1"/>
  <c r="AG310" i="1"/>
  <c r="AF310" i="1"/>
  <c r="AE310" i="1"/>
  <c r="AD310" i="1"/>
  <c r="AB310" i="1"/>
  <c r="AA310" i="1"/>
  <c r="Z310" i="1"/>
  <c r="Y310" i="1"/>
  <c r="S310" i="1"/>
  <c r="AW309" i="1"/>
  <c r="AV309" i="1"/>
  <c r="AU309" i="1"/>
  <c r="AT309" i="1"/>
  <c r="AS309" i="1"/>
  <c r="AR309" i="1"/>
  <c r="AP309" i="1"/>
  <c r="AO309" i="1"/>
  <c r="AK309" i="1"/>
  <c r="AJ309" i="1"/>
  <c r="AI309" i="1"/>
  <c r="AG309" i="1"/>
  <c r="AF309" i="1"/>
  <c r="AE309" i="1"/>
  <c r="AD309" i="1"/>
  <c r="AB309" i="1"/>
  <c r="AA309" i="1"/>
  <c r="Z309" i="1"/>
  <c r="Y309" i="1"/>
  <c r="S309" i="1"/>
  <c r="AW308" i="1"/>
  <c r="AV308" i="1"/>
  <c r="AU308" i="1"/>
  <c r="AT308" i="1"/>
  <c r="AS308" i="1"/>
  <c r="AR308" i="1"/>
  <c r="AP308" i="1"/>
  <c r="AO308" i="1"/>
  <c r="AK308" i="1"/>
  <c r="AJ308" i="1"/>
  <c r="AI308" i="1"/>
  <c r="AG308" i="1"/>
  <c r="AF308" i="1"/>
  <c r="AE308" i="1"/>
  <c r="AD308" i="1"/>
  <c r="AB308" i="1"/>
  <c r="AA308" i="1"/>
  <c r="Z308" i="1"/>
  <c r="Y308" i="1"/>
  <c r="S308" i="1"/>
  <c r="AW307" i="1"/>
  <c r="AV307" i="1"/>
  <c r="AU307" i="1"/>
  <c r="AT307" i="1"/>
  <c r="AS307" i="1"/>
  <c r="AR307" i="1"/>
  <c r="AP307" i="1"/>
  <c r="AO307" i="1"/>
  <c r="AK307" i="1"/>
  <c r="AJ307" i="1"/>
  <c r="AI307" i="1"/>
  <c r="AG307" i="1"/>
  <c r="AF307" i="1"/>
  <c r="AE307" i="1"/>
  <c r="AD307" i="1"/>
  <c r="AB307" i="1"/>
  <c r="AA307" i="1"/>
  <c r="Z307" i="1"/>
  <c r="Y307" i="1"/>
  <c r="S307" i="1"/>
  <c r="AW306" i="1"/>
  <c r="AV306" i="1"/>
  <c r="AU306" i="1"/>
  <c r="AT306" i="1"/>
  <c r="AS306" i="1"/>
  <c r="AR306" i="1"/>
  <c r="AP306" i="1"/>
  <c r="AO306" i="1"/>
  <c r="AK306" i="1"/>
  <c r="AJ306" i="1"/>
  <c r="AI306" i="1"/>
  <c r="AG306" i="1"/>
  <c r="AF306" i="1"/>
  <c r="AE306" i="1"/>
  <c r="AD306" i="1"/>
  <c r="AB306" i="1"/>
  <c r="AA306" i="1"/>
  <c r="Z306" i="1"/>
  <c r="Y306" i="1"/>
  <c r="S306" i="1"/>
  <c r="AW305" i="1"/>
  <c r="AV305" i="1"/>
  <c r="AU305" i="1"/>
  <c r="AT305" i="1"/>
  <c r="AS305" i="1"/>
  <c r="AR305" i="1"/>
  <c r="AP305" i="1"/>
  <c r="AO305" i="1"/>
  <c r="AK305" i="1"/>
  <c r="AJ305" i="1"/>
  <c r="AI305" i="1"/>
  <c r="AG305" i="1"/>
  <c r="AF305" i="1"/>
  <c r="AE305" i="1"/>
  <c r="AD305" i="1"/>
  <c r="AB305" i="1"/>
  <c r="AA305" i="1"/>
  <c r="Z305" i="1"/>
  <c r="Y305" i="1"/>
  <c r="S305" i="1"/>
  <c r="AW304" i="1"/>
  <c r="AV304" i="1"/>
  <c r="AU304" i="1"/>
  <c r="AT304" i="1"/>
  <c r="AS304" i="1"/>
  <c r="AR304" i="1"/>
  <c r="AP304" i="1"/>
  <c r="AO304" i="1"/>
  <c r="AK304" i="1"/>
  <c r="AJ304" i="1"/>
  <c r="AI304" i="1"/>
  <c r="AG304" i="1"/>
  <c r="AF304" i="1"/>
  <c r="AE304" i="1"/>
  <c r="AD304" i="1"/>
  <c r="AB304" i="1"/>
  <c r="AA304" i="1"/>
  <c r="Z304" i="1"/>
  <c r="Y304" i="1"/>
  <c r="S304" i="1"/>
  <c r="AW303" i="1"/>
  <c r="AV303" i="1"/>
  <c r="AU303" i="1"/>
  <c r="AT303" i="1"/>
  <c r="AS303" i="1"/>
  <c r="AR303" i="1"/>
  <c r="AP303" i="1"/>
  <c r="AO303" i="1"/>
  <c r="AK303" i="1"/>
  <c r="AJ303" i="1"/>
  <c r="AI303" i="1"/>
  <c r="AG303" i="1"/>
  <c r="AF303" i="1"/>
  <c r="AE303" i="1"/>
  <c r="AD303" i="1"/>
  <c r="AB303" i="1"/>
  <c r="AA303" i="1"/>
  <c r="Z303" i="1"/>
  <c r="Y303" i="1"/>
  <c r="S303" i="1"/>
  <c r="AW302" i="1"/>
  <c r="AV302" i="1"/>
  <c r="AU302" i="1"/>
  <c r="AT302" i="1"/>
  <c r="AS302" i="1"/>
  <c r="AR302" i="1"/>
  <c r="AP302" i="1"/>
  <c r="AO302" i="1"/>
  <c r="AK302" i="1"/>
  <c r="AJ302" i="1"/>
  <c r="AI302" i="1"/>
  <c r="AG302" i="1"/>
  <c r="AF302" i="1"/>
  <c r="AE302" i="1"/>
  <c r="AD302" i="1"/>
  <c r="AB302" i="1"/>
  <c r="AA302" i="1"/>
  <c r="Z302" i="1"/>
  <c r="Y302" i="1"/>
  <c r="S302" i="1"/>
  <c r="AW301" i="1"/>
  <c r="AV301" i="1"/>
  <c r="AU301" i="1"/>
  <c r="AT301" i="1"/>
  <c r="AS301" i="1"/>
  <c r="AR301" i="1"/>
  <c r="AP301" i="1"/>
  <c r="AO301" i="1"/>
  <c r="AK301" i="1"/>
  <c r="AJ301" i="1"/>
  <c r="AI301" i="1"/>
  <c r="AG301" i="1"/>
  <c r="AF301" i="1"/>
  <c r="AE301" i="1"/>
  <c r="AD301" i="1"/>
  <c r="AB301" i="1"/>
  <c r="AA301" i="1"/>
  <c r="Z301" i="1"/>
  <c r="Y301" i="1"/>
  <c r="S301" i="1"/>
  <c r="AW300" i="1"/>
  <c r="AV300" i="1"/>
  <c r="AU300" i="1"/>
  <c r="AT300" i="1"/>
  <c r="AS300" i="1"/>
  <c r="AR300" i="1"/>
  <c r="AP300" i="1"/>
  <c r="AO300" i="1"/>
  <c r="AK300" i="1"/>
  <c r="AJ300" i="1"/>
  <c r="AI300" i="1"/>
  <c r="AG300" i="1"/>
  <c r="AF300" i="1"/>
  <c r="AE300" i="1"/>
  <c r="AD300" i="1"/>
  <c r="AB300" i="1"/>
  <c r="AA300" i="1"/>
  <c r="Z300" i="1"/>
  <c r="Y300" i="1"/>
  <c r="S300" i="1"/>
  <c r="AW299" i="1"/>
  <c r="AV299" i="1"/>
  <c r="AU299" i="1"/>
  <c r="AT299" i="1"/>
  <c r="AS299" i="1"/>
  <c r="AR299" i="1"/>
  <c r="AP299" i="1"/>
  <c r="AO299" i="1"/>
  <c r="AK299" i="1"/>
  <c r="AJ299" i="1"/>
  <c r="AI299" i="1"/>
  <c r="AG299" i="1"/>
  <c r="AF299" i="1"/>
  <c r="AE299" i="1"/>
  <c r="AD299" i="1"/>
  <c r="AB299" i="1"/>
  <c r="AA299" i="1"/>
  <c r="Z299" i="1"/>
  <c r="Y299" i="1"/>
  <c r="S299" i="1"/>
  <c r="AW298" i="1"/>
  <c r="AV298" i="1"/>
  <c r="AU298" i="1"/>
  <c r="AT298" i="1"/>
  <c r="AS298" i="1"/>
  <c r="AR298" i="1"/>
  <c r="AP298" i="1"/>
  <c r="AO298" i="1"/>
  <c r="AK298" i="1"/>
  <c r="AJ298" i="1"/>
  <c r="AI298" i="1"/>
  <c r="AG298" i="1"/>
  <c r="AF298" i="1"/>
  <c r="AE298" i="1"/>
  <c r="AD298" i="1"/>
  <c r="AB298" i="1"/>
  <c r="AA298" i="1"/>
  <c r="Z298" i="1"/>
  <c r="Y298" i="1"/>
  <c r="S298" i="1"/>
  <c r="AW297" i="1"/>
  <c r="AV297" i="1"/>
  <c r="AU297" i="1"/>
  <c r="AT297" i="1"/>
  <c r="AS297" i="1"/>
  <c r="AR297" i="1"/>
  <c r="AP297" i="1"/>
  <c r="AO297" i="1"/>
  <c r="AK297" i="1"/>
  <c r="AJ297" i="1"/>
  <c r="AI297" i="1"/>
  <c r="AG297" i="1"/>
  <c r="AF297" i="1"/>
  <c r="AE297" i="1"/>
  <c r="AD297" i="1"/>
  <c r="AB297" i="1"/>
  <c r="AA297" i="1"/>
  <c r="Z297" i="1"/>
  <c r="Y297" i="1"/>
  <c r="S297" i="1"/>
  <c r="AW296" i="1"/>
  <c r="AV296" i="1"/>
  <c r="AU296" i="1"/>
  <c r="AT296" i="1"/>
  <c r="AS296" i="1"/>
  <c r="AR296" i="1"/>
  <c r="AP296" i="1"/>
  <c r="AO296" i="1"/>
  <c r="AK296" i="1"/>
  <c r="AJ296" i="1"/>
  <c r="AI296" i="1"/>
  <c r="AG296" i="1"/>
  <c r="AF296" i="1"/>
  <c r="AE296" i="1"/>
  <c r="AD296" i="1"/>
  <c r="AB296" i="1"/>
  <c r="AA296" i="1"/>
  <c r="Z296" i="1"/>
  <c r="Y296" i="1"/>
  <c r="S296" i="1"/>
  <c r="AW295" i="1"/>
  <c r="AV295" i="1"/>
  <c r="AU295" i="1"/>
  <c r="AT295" i="1"/>
  <c r="AS295" i="1"/>
  <c r="AR295" i="1"/>
  <c r="AP295" i="1"/>
  <c r="AO295" i="1"/>
  <c r="AK295" i="1"/>
  <c r="AJ295" i="1"/>
  <c r="AI295" i="1"/>
  <c r="AG295" i="1"/>
  <c r="AF295" i="1"/>
  <c r="AE295" i="1"/>
  <c r="AD295" i="1"/>
  <c r="AB295" i="1"/>
  <c r="AA295" i="1"/>
  <c r="Z295" i="1"/>
  <c r="Y295" i="1"/>
  <c r="S295" i="1"/>
  <c r="AW294" i="1"/>
  <c r="AV294" i="1"/>
  <c r="AU294" i="1"/>
  <c r="AT294" i="1"/>
  <c r="AS294" i="1"/>
  <c r="AR294" i="1"/>
  <c r="AP294" i="1"/>
  <c r="AO294" i="1"/>
  <c r="AK294" i="1"/>
  <c r="AJ294" i="1"/>
  <c r="AI294" i="1"/>
  <c r="AG294" i="1"/>
  <c r="AF294" i="1"/>
  <c r="AE294" i="1"/>
  <c r="AD294" i="1"/>
  <c r="AB294" i="1"/>
  <c r="AA294" i="1"/>
  <c r="Z294" i="1"/>
  <c r="Y294" i="1"/>
  <c r="S294" i="1"/>
  <c r="AW293" i="1"/>
  <c r="AV293" i="1"/>
  <c r="AU293" i="1"/>
  <c r="AT293" i="1"/>
  <c r="AS293" i="1"/>
  <c r="AR293" i="1"/>
  <c r="AP293" i="1"/>
  <c r="AO293" i="1"/>
  <c r="AK293" i="1"/>
  <c r="AJ293" i="1"/>
  <c r="AI293" i="1"/>
  <c r="AG293" i="1"/>
  <c r="AF293" i="1"/>
  <c r="AE293" i="1"/>
  <c r="AD293" i="1"/>
  <c r="AB293" i="1"/>
  <c r="AA293" i="1"/>
  <c r="Z293" i="1"/>
  <c r="Y293" i="1"/>
  <c r="S293" i="1"/>
  <c r="AW292" i="1"/>
  <c r="AV292" i="1"/>
  <c r="AU292" i="1"/>
  <c r="AT292" i="1"/>
  <c r="AS292" i="1"/>
  <c r="AR292" i="1"/>
  <c r="AP292" i="1"/>
  <c r="AO292" i="1"/>
  <c r="AK292" i="1"/>
  <c r="AJ292" i="1"/>
  <c r="AI292" i="1"/>
  <c r="AG292" i="1"/>
  <c r="AF292" i="1"/>
  <c r="AE292" i="1"/>
  <c r="AD292" i="1"/>
  <c r="AB292" i="1"/>
  <c r="AA292" i="1"/>
  <c r="Z292" i="1"/>
  <c r="Y292" i="1"/>
  <c r="S292" i="1"/>
  <c r="AW291" i="1"/>
  <c r="AV291" i="1"/>
  <c r="AU291" i="1"/>
  <c r="AT291" i="1"/>
  <c r="AS291" i="1"/>
  <c r="AR291" i="1"/>
  <c r="AP291" i="1"/>
  <c r="AO291" i="1"/>
  <c r="AK291" i="1"/>
  <c r="AJ291" i="1"/>
  <c r="AI291" i="1"/>
  <c r="AG291" i="1"/>
  <c r="AF291" i="1"/>
  <c r="AE291" i="1"/>
  <c r="AD291" i="1"/>
  <c r="AB291" i="1"/>
  <c r="AA291" i="1"/>
  <c r="Z291" i="1"/>
  <c r="Y291" i="1"/>
  <c r="S291" i="1"/>
  <c r="AW290" i="1"/>
  <c r="AV290" i="1"/>
  <c r="AU290" i="1"/>
  <c r="AT290" i="1"/>
  <c r="AS290" i="1"/>
  <c r="AR290" i="1"/>
  <c r="AP290" i="1"/>
  <c r="AO290" i="1"/>
  <c r="AK290" i="1"/>
  <c r="AJ290" i="1"/>
  <c r="AI290" i="1"/>
  <c r="AG290" i="1"/>
  <c r="AF290" i="1"/>
  <c r="AE290" i="1"/>
  <c r="AD290" i="1"/>
  <c r="AB290" i="1"/>
  <c r="AA290" i="1"/>
  <c r="Z290" i="1"/>
  <c r="Y290" i="1"/>
  <c r="S290" i="1"/>
  <c r="AW289" i="1"/>
  <c r="AV289" i="1"/>
  <c r="AU289" i="1"/>
  <c r="AT289" i="1"/>
  <c r="AS289" i="1"/>
  <c r="AR289" i="1"/>
  <c r="AP289" i="1"/>
  <c r="AO289" i="1"/>
  <c r="AK289" i="1"/>
  <c r="AJ289" i="1"/>
  <c r="AI289" i="1"/>
  <c r="AG289" i="1"/>
  <c r="AF289" i="1"/>
  <c r="AE289" i="1"/>
  <c r="AD289" i="1"/>
  <c r="AB289" i="1"/>
  <c r="AA289" i="1"/>
  <c r="Z289" i="1"/>
  <c r="Y289" i="1"/>
  <c r="S289" i="1"/>
  <c r="AW288" i="1"/>
  <c r="AV288" i="1"/>
  <c r="AU288" i="1"/>
  <c r="AT288" i="1"/>
  <c r="AS288" i="1"/>
  <c r="AR288" i="1"/>
  <c r="AP288" i="1"/>
  <c r="AO288" i="1"/>
  <c r="AK288" i="1"/>
  <c r="AJ288" i="1"/>
  <c r="AI288" i="1"/>
  <c r="AG288" i="1"/>
  <c r="AF288" i="1"/>
  <c r="AE288" i="1"/>
  <c r="AD288" i="1"/>
  <c r="AB288" i="1"/>
  <c r="AA288" i="1"/>
  <c r="Z288" i="1"/>
  <c r="Y288" i="1"/>
  <c r="S288" i="1"/>
  <c r="AW287" i="1"/>
  <c r="AV287" i="1"/>
  <c r="AU287" i="1"/>
  <c r="AT287" i="1"/>
  <c r="AS287" i="1"/>
  <c r="AR287" i="1"/>
  <c r="AP287" i="1"/>
  <c r="AO287" i="1"/>
  <c r="AK287" i="1"/>
  <c r="AJ287" i="1"/>
  <c r="AI287" i="1"/>
  <c r="AG287" i="1"/>
  <c r="AF287" i="1"/>
  <c r="AE287" i="1"/>
  <c r="AD287" i="1"/>
  <c r="AB287" i="1"/>
  <c r="AA287" i="1"/>
  <c r="Z287" i="1"/>
  <c r="Y287" i="1"/>
  <c r="S287" i="1"/>
  <c r="AW286" i="1"/>
  <c r="AV286" i="1"/>
  <c r="AU286" i="1"/>
  <c r="AT286" i="1"/>
  <c r="AS286" i="1"/>
  <c r="AR286" i="1"/>
  <c r="AP286" i="1"/>
  <c r="AO286" i="1"/>
  <c r="AK286" i="1"/>
  <c r="AJ286" i="1"/>
  <c r="AI286" i="1"/>
  <c r="AG286" i="1"/>
  <c r="AF286" i="1"/>
  <c r="AE286" i="1"/>
  <c r="AD286" i="1"/>
  <c r="AB286" i="1"/>
  <c r="AA286" i="1"/>
  <c r="Z286" i="1"/>
  <c r="Y286" i="1"/>
  <c r="S286" i="1"/>
  <c r="AW285" i="1"/>
  <c r="AV285" i="1"/>
  <c r="AU285" i="1"/>
  <c r="AT285" i="1"/>
  <c r="AS285" i="1"/>
  <c r="AR285" i="1"/>
  <c r="AP285" i="1"/>
  <c r="AO285" i="1"/>
  <c r="AK285" i="1"/>
  <c r="AJ285" i="1"/>
  <c r="AI285" i="1"/>
  <c r="AG285" i="1"/>
  <c r="AF285" i="1"/>
  <c r="AE285" i="1"/>
  <c r="AD285" i="1"/>
  <c r="AB285" i="1"/>
  <c r="AA285" i="1"/>
  <c r="Z285" i="1"/>
  <c r="Y285" i="1"/>
  <c r="S285" i="1"/>
  <c r="AW284" i="1"/>
  <c r="AV284" i="1"/>
  <c r="AU284" i="1"/>
  <c r="AT284" i="1"/>
  <c r="AS284" i="1"/>
  <c r="AR284" i="1"/>
  <c r="AP284" i="1"/>
  <c r="AO284" i="1"/>
  <c r="AK284" i="1"/>
  <c r="AJ284" i="1"/>
  <c r="AI284" i="1"/>
  <c r="AG284" i="1"/>
  <c r="AF284" i="1"/>
  <c r="AE284" i="1"/>
  <c r="AD284" i="1"/>
  <c r="AB284" i="1"/>
  <c r="AA284" i="1"/>
  <c r="Z284" i="1"/>
  <c r="Y284" i="1"/>
  <c r="S284" i="1"/>
  <c r="AW283" i="1"/>
  <c r="AV283" i="1"/>
  <c r="AU283" i="1"/>
  <c r="AT283" i="1"/>
  <c r="AS283" i="1"/>
  <c r="AR283" i="1"/>
  <c r="AP283" i="1"/>
  <c r="AO283" i="1"/>
  <c r="AK283" i="1"/>
  <c r="AJ283" i="1"/>
  <c r="AI283" i="1"/>
  <c r="AG283" i="1"/>
  <c r="AF283" i="1"/>
  <c r="AE283" i="1"/>
  <c r="AD283" i="1"/>
  <c r="AB283" i="1"/>
  <c r="AA283" i="1"/>
  <c r="Z283" i="1"/>
  <c r="Y283" i="1"/>
  <c r="S283" i="1"/>
  <c r="AW282" i="1"/>
  <c r="AV282" i="1"/>
  <c r="AU282" i="1"/>
  <c r="AT282" i="1"/>
  <c r="AS282" i="1"/>
  <c r="AR282" i="1"/>
  <c r="AP282" i="1"/>
  <c r="AO282" i="1"/>
  <c r="AK282" i="1"/>
  <c r="AJ282" i="1"/>
  <c r="AI282" i="1"/>
  <c r="AG282" i="1"/>
  <c r="AF282" i="1"/>
  <c r="AE282" i="1"/>
  <c r="AD282" i="1"/>
  <c r="AB282" i="1"/>
  <c r="AA282" i="1"/>
  <c r="Z282" i="1"/>
  <c r="Y282" i="1"/>
  <c r="S282" i="1"/>
  <c r="AW281" i="1"/>
  <c r="AV281" i="1"/>
  <c r="AU281" i="1"/>
  <c r="AT281" i="1"/>
  <c r="AS281" i="1"/>
  <c r="AR281" i="1"/>
  <c r="AP281" i="1"/>
  <c r="AO281" i="1"/>
  <c r="AK281" i="1"/>
  <c r="AJ281" i="1"/>
  <c r="AI281" i="1"/>
  <c r="AG281" i="1"/>
  <c r="AF281" i="1"/>
  <c r="AE281" i="1"/>
  <c r="AD281" i="1"/>
  <c r="AB281" i="1"/>
  <c r="AA281" i="1"/>
  <c r="Z281" i="1"/>
  <c r="Y281" i="1"/>
  <c r="S281" i="1"/>
  <c r="AW280" i="1"/>
  <c r="AV280" i="1"/>
  <c r="AU280" i="1"/>
  <c r="AT280" i="1"/>
  <c r="AS280" i="1"/>
  <c r="AR280" i="1"/>
  <c r="AP280" i="1"/>
  <c r="AO280" i="1"/>
  <c r="AK280" i="1"/>
  <c r="AJ280" i="1"/>
  <c r="AI280" i="1"/>
  <c r="AG280" i="1"/>
  <c r="AF280" i="1"/>
  <c r="AE280" i="1"/>
  <c r="AD280" i="1"/>
  <c r="AB280" i="1"/>
  <c r="AA280" i="1"/>
  <c r="Z280" i="1"/>
  <c r="Y280" i="1"/>
  <c r="S280" i="1"/>
  <c r="AW279" i="1"/>
  <c r="AV279" i="1"/>
  <c r="AU279" i="1"/>
  <c r="AT279" i="1"/>
  <c r="AS279" i="1"/>
  <c r="AR279" i="1"/>
  <c r="AP279" i="1"/>
  <c r="AO279" i="1"/>
  <c r="AK279" i="1"/>
  <c r="AJ279" i="1"/>
  <c r="AI279" i="1"/>
  <c r="AG279" i="1"/>
  <c r="AF279" i="1"/>
  <c r="AE279" i="1"/>
  <c r="AD279" i="1"/>
  <c r="AB279" i="1"/>
  <c r="AA279" i="1"/>
  <c r="Z279" i="1"/>
  <c r="Y279" i="1"/>
  <c r="S279" i="1"/>
  <c r="AW278" i="1"/>
  <c r="AV278" i="1"/>
  <c r="AU278" i="1"/>
  <c r="AT278" i="1"/>
  <c r="AS278" i="1"/>
  <c r="AR278" i="1"/>
  <c r="AP278" i="1"/>
  <c r="AO278" i="1"/>
  <c r="AK278" i="1"/>
  <c r="AJ278" i="1"/>
  <c r="AI278" i="1"/>
  <c r="AG278" i="1"/>
  <c r="AF278" i="1"/>
  <c r="AE278" i="1"/>
  <c r="AD278" i="1"/>
  <c r="AB278" i="1"/>
  <c r="AA278" i="1"/>
  <c r="Z278" i="1"/>
  <c r="Y278" i="1"/>
  <c r="S278" i="1"/>
  <c r="AW277" i="1"/>
  <c r="AV277" i="1"/>
  <c r="AU277" i="1"/>
  <c r="AT277" i="1"/>
  <c r="AS277" i="1"/>
  <c r="AR277" i="1"/>
  <c r="AP277" i="1"/>
  <c r="AO277" i="1"/>
  <c r="AK277" i="1"/>
  <c r="AJ277" i="1"/>
  <c r="AI277" i="1"/>
  <c r="AG277" i="1"/>
  <c r="AF277" i="1"/>
  <c r="AE277" i="1"/>
  <c r="AD277" i="1"/>
  <c r="AB277" i="1"/>
  <c r="AA277" i="1"/>
  <c r="Z277" i="1"/>
  <c r="Y277" i="1"/>
  <c r="S277" i="1"/>
  <c r="AW276" i="1"/>
  <c r="AV276" i="1"/>
  <c r="AU276" i="1"/>
  <c r="AT276" i="1"/>
  <c r="AS276" i="1"/>
  <c r="AR276" i="1"/>
  <c r="AP276" i="1"/>
  <c r="AO276" i="1"/>
  <c r="AK276" i="1"/>
  <c r="AJ276" i="1"/>
  <c r="AI276" i="1"/>
  <c r="AG276" i="1"/>
  <c r="AF276" i="1"/>
  <c r="AE276" i="1"/>
  <c r="AD276" i="1"/>
  <c r="AB276" i="1"/>
  <c r="AA276" i="1"/>
  <c r="Z276" i="1"/>
  <c r="Y276" i="1"/>
  <c r="S276" i="1"/>
  <c r="AW275" i="1"/>
  <c r="AV275" i="1"/>
  <c r="AU275" i="1"/>
  <c r="AT275" i="1"/>
  <c r="AS275" i="1"/>
  <c r="AR275" i="1"/>
  <c r="AP275" i="1"/>
  <c r="AO275" i="1"/>
  <c r="AK275" i="1"/>
  <c r="AJ275" i="1"/>
  <c r="AI275" i="1"/>
  <c r="AG275" i="1"/>
  <c r="AF275" i="1"/>
  <c r="AE275" i="1"/>
  <c r="AD275" i="1"/>
  <c r="AB275" i="1"/>
  <c r="AA275" i="1"/>
  <c r="Z275" i="1"/>
  <c r="Y275" i="1"/>
  <c r="S275" i="1"/>
  <c r="AW274" i="1"/>
  <c r="AV274" i="1"/>
  <c r="AU274" i="1"/>
  <c r="AT274" i="1"/>
  <c r="AS274" i="1"/>
  <c r="AR274" i="1"/>
  <c r="AP274" i="1"/>
  <c r="AO274" i="1"/>
  <c r="AK274" i="1"/>
  <c r="AJ274" i="1"/>
  <c r="AI274" i="1"/>
  <c r="AG274" i="1"/>
  <c r="AF274" i="1"/>
  <c r="AE274" i="1"/>
  <c r="AD274" i="1"/>
  <c r="AB274" i="1"/>
  <c r="AA274" i="1"/>
  <c r="Z274" i="1"/>
  <c r="Y274" i="1"/>
  <c r="S274" i="1"/>
  <c r="AW273" i="1"/>
  <c r="AV273" i="1"/>
  <c r="AU273" i="1"/>
  <c r="AT273" i="1"/>
  <c r="AS273" i="1"/>
  <c r="AR273" i="1"/>
  <c r="AP273" i="1"/>
  <c r="AO273" i="1"/>
  <c r="AK273" i="1"/>
  <c r="AJ273" i="1"/>
  <c r="AI273" i="1"/>
  <c r="AG273" i="1"/>
  <c r="AF273" i="1"/>
  <c r="AE273" i="1"/>
  <c r="AD273" i="1"/>
  <c r="AB273" i="1"/>
  <c r="AA273" i="1"/>
  <c r="Z273" i="1"/>
  <c r="Y273" i="1"/>
  <c r="S273" i="1"/>
  <c r="AW272" i="1"/>
  <c r="AV272" i="1"/>
  <c r="AU272" i="1"/>
  <c r="AT272" i="1"/>
  <c r="AS272" i="1"/>
  <c r="AR272" i="1"/>
  <c r="AP272" i="1"/>
  <c r="AO272" i="1"/>
  <c r="AK272" i="1"/>
  <c r="AJ272" i="1"/>
  <c r="AI272" i="1"/>
  <c r="AG272" i="1"/>
  <c r="AF272" i="1"/>
  <c r="AE272" i="1"/>
  <c r="AD272" i="1"/>
  <c r="AB272" i="1"/>
  <c r="AA272" i="1"/>
  <c r="Z272" i="1"/>
  <c r="Y272" i="1"/>
  <c r="S272" i="1"/>
  <c r="AW271" i="1"/>
  <c r="AV271" i="1"/>
  <c r="AU271" i="1"/>
  <c r="AT271" i="1"/>
  <c r="AS271" i="1"/>
  <c r="AR271" i="1"/>
  <c r="AP271" i="1"/>
  <c r="AO271" i="1"/>
  <c r="AK271" i="1"/>
  <c r="AJ271" i="1"/>
  <c r="AI271" i="1"/>
  <c r="AG271" i="1"/>
  <c r="AF271" i="1"/>
  <c r="AE271" i="1"/>
  <c r="AD271" i="1"/>
  <c r="AB271" i="1"/>
  <c r="AA271" i="1"/>
  <c r="Z271" i="1"/>
  <c r="Y271" i="1"/>
  <c r="S271" i="1"/>
  <c r="AW270" i="1"/>
  <c r="AV270" i="1"/>
  <c r="AU270" i="1"/>
  <c r="AT270" i="1"/>
  <c r="AS270" i="1"/>
  <c r="AR270" i="1"/>
  <c r="AP270" i="1"/>
  <c r="AO270" i="1"/>
  <c r="AK270" i="1"/>
  <c r="AJ270" i="1"/>
  <c r="AI270" i="1"/>
  <c r="AG270" i="1"/>
  <c r="AF270" i="1"/>
  <c r="AE270" i="1"/>
  <c r="AD270" i="1"/>
  <c r="AB270" i="1"/>
  <c r="AA270" i="1"/>
  <c r="Z270" i="1"/>
  <c r="Y270" i="1"/>
  <c r="S270" i="1"/>
  <c r="AW269" i="1"/>
  <c r="AV269" i="1"/>
  <c r="AU269" i="1"/>
  <c r="AT269" i="1"/>
  <c r="AS269" i="1"/>
  <c r="AR269" i="1"/>
  <c r="AP269" i="1"/>
  <c r="AO269" i="1"/>
  <c r="AK269" i="1"/>
  <c r="AJ269" i="1"/>
  <c r="AI269" i="1"/>
  <c r="AG269" i="1"/>
  <c r="AF269" i="1"/>
  <c r="AE269" i="1"/>
  <c r="AD269" i="1"/>
  <c r="AB269" i="1"/>
  <c r="AA269" i="1"/>
  <c r="Z269" i="1"/>
  <c r="Y269" i="1"/>
  <c r="S269" i="1"/>
  <c r="AW268" i="1"/>
  <c r="AV268" i="1"/>
  <c r="AU268" i="1"/>
  <c r="AT268" i="1"/>
  <c r="AS268" i="1"/>
  <c r="AR268" i="1"/>
  <c r="AP268" i="1"/>
  <c r="AO268" i="1"/>
  <c r="AK268" i="1"/>
  <c r="AJ268" i="1"/>
  <c r="AI268" i="1"/>
  <c r="AG268" i="1"/>
  <c r="AF268" i="1"/>
  <c r="AE268" i="1"/>
  <c r="AD268" i="1"/>
  <c r="AB268" i="1"/>
  <c r="AA268" i="1"/>
  <c r="Z268" i="1"/>
  <c r="Y268" i="1"/>
  <c r="S268" i="1"/>
  <c r="AW267" i="1"/>
  <c r="AV267" i="1"/>
  <c r="AU267" i="1"/>
  <c r="AT267" i="1"/>
  <c r="AS267" i="1"/>
  <c r="AR267" i="1"/>
  <c r="AP267" i="1"/>
  <c r="AO267" i="1"/>
  <c r="AK267" i="1"/>
  <c r="AJ267" i="1"/>
  <c r="AI267" i="1"/>
  <c r="AG267" i="1"/>
  <c r="AF267" i="1"/>
  <c r="AE267" i="1"/>
  <c r="AD267" i="1"/>
  <c r="AB267" i="1"/>
  <c r="AA267" i="1"/>
  <c r="Z267" i="1"/>
  <c r="Y267" i="1"/>
  <c r="S267" i="1"/>
  <c r="AW266" i="1"/>
  <c r="AV266" i="1"/>
  <c r="AU266" i="1"/>
  <c r="AT266" i="1"/>
  <c r="AS266" i="1"/>
  <c r="AR266" i="1"/>
  <c r="AP266" i="1"/>
  <c r="AO266" i="1"/>
  <c r="AK266" i="1"/>
  <c r="AJ266" i="1"/>
  <c r="AI266" i="1"/>
  <c r="AG266" i="1"/>
  <c r="AF266" i="1"/>
  <c r="AE266" i="1"/>
  <c r="AD266" i="1"/>
  <c r="AB266" i="1"/>
  <c r="AA266" i="1"/>
  <c r="Z266" i="1"/>
  <c r="Y266" i="1"/>
  <c r="S266" i="1"/>
  <c r="AW265" i="1"/>
  <c r="AV265" i="1"/>
  <c r="AU265" i="1"/>
  <c r="AT265" i="1"/>
  <c r="AS265" i="1"/>
  <c r="AR265" i="1"/>
  <c r="AP265" i="1"/>
  <c r="AO265" i="1"/>
  <c r="AK265" i="1"/>
  <c r="AJ265" i="1"/>
  <c r="AI265" i="1"/>
  <c r="AG265" i="1"/>
  <c r="AF265" i="1"/>
  <c r="AE265" i="1"/>
  <c r="AD265" i="1"/>
  <c r="AB265" i="1"/>
  <c r="AA265" i="1"/>
  <c r="Z265" i="1"/>
  <c r="Y265" i="1"/>
  <c r="S265" i="1"/>
  <c r="AW264" i="1"/>
  <c r="AV264" i="1"/>
  <c r="AU264" i="1"/>
  <c r="AT264" i="1"/>
  <c r="AS264" i="1"/>
  <c r="AR264" i="1"/>
  <c r="AP264" i="1"/>
  <c r="AO264" i="1"/>
  <c r="AK264" i="1"/>
  <c r="AJ264" i="1"/>
  <c r="AI264" i="1"/>
  <c r="AG264" i="1"/>
  <c r="AF264" i="1"/>
  <c r="AE264" i="1"/>
  <c r="AD264" i="1"/>
  <c r="AB264" i="1"/>
  <c r="AA264" i="1"/>
  <c r="Z264" i="1"/>
  <c r="Y264" i="1"/>
  <c r="S264" i="1"/>
  <c r="AW263" i="1"/>
  <c r="AV263" i="1"/>
  <c r="AU263" i="1"/>
  <c r="AT263" i="1"/>
  <c r="AS263" i="1"/>
  <c r="AR263" i="1"/>
  <c r="AP263" i="1"/>
  <c r="AO263" i="1"/>
  <c r="AK263" i="1"/>
  <c r="AJ263" i="1"/>
  <c r="AI263" i="1"/>
  <c r="AG263" i="1"/>
  <c r="AF263" i="1"/>
  <c r="AE263" i="1"/>
  <c r="AD263" i="1"/>
  <c r="AB263" i="1"/>
  <c r="AA263" i="1"/>
  <c r="Z263" i="1"/>
  <c r="Y263" i="1"/>
  <c r="S263" i="1"/>
  <c r="AW262" i="1"/>
  <c r="AV262" i="1"/>
  <c r="AU262" i="1"/>
  <c r="AT262" i="1"/>
  <c r="AS262" i="1"/>
  <c r="AR262" i="1"/>
  <c r="AP262" i="1"/>
  <c r="AO262" i="1"/>
  <c r="AK262" i="1"/>
  <c r="AJ262" i="1"/>
  <c r="AI262" i="1"/>
  <c r="AG262" i="1"/>
  <c r="AF262" i="1"/>
  <c r="AE262" i="1"/>
  <c r="AD262" i="1"/>
  <c r="AB262" i="1"/>
  <c r="AA262" i="1"/>
  <c r="Z262" i="1"/>
  <c r="Y262" i="1"/>
  <c r="S262" i="1"/>
  <c r="AW261" i="1"/>
  <c r="AV261" i="1"/>
  <c r="AU261" i="1"/>
  <c r="AT261" i="1"/>
  <c r="AS261" i="1"/>
  <c r="AR261" i="1"/>
  <c r="AP261" i="1"/>
  <c r="AO261" i="1"/>
  <c r="AK261" i="1"/>
  <c r="AJ261" i="1"/>
  <c r="AI261" i="1"/>
  <c r="AG261" i="1"/>
  <c r="AF261" i="1"/>
  <c r="AE261" i="1"/>
  <c r="AD261" i="1"/>
  <c r="AB261" i="1"/>
  <c r="AA261" i="1"/>
  <c r="Z261" i="1"/>
  <c r="Y261" i="1"/>
  <c r="S261" i="1"/>
  <c r="AW260" i="1"/>
  <c r="AV260" i="1"/>
  <c r="AU260" i="1"/>
  <c r="AT260" i="1"/>
  <c r="AS260" i="1"/>
  <c r="AR260" i="1"/>
  <c r="AP260" i="1"/>
  <c r="AO260" i="1"/>
  <c r="AK260" i="1"/>
  <c r="AJ260" i="1"/>
  <c r="AI260" i="1"/>
  <c r="AG260" i="1"/>
  <c r="AF260" i="1"/>
  <c r="AE260" i="1"/>
  <c r="AD260" i="1"/>
  <c r="AB260" i="1"/>
  <c r="AA260" i="1"/>
  <c r="Z260" i="1"/>
  <c r="Y260" i="1"/>
  <c r="S260" i="1"/>
  <c r="AW259" i="1"/>
  <c r="AV259" i="1"/>
  <c r="AU259" i="1"/>
  <c r="AT259" i="1"/>
  <c r="AS259" i="1"/>
  <c r="AR259" i="1"/>
  <c r="AP259" i="1"/>
  <c r="AO259" i="1"/>
  <c r="AK259" i="1"/>
  <c r="AJ259" i="1"/>
  <c r="AI259" i="1"/>
  <c r="AG259" i="1"/>
  <c r="AF259" i="1"/>
  <c r="AE259" i="1"/>
  <c r="AD259" i="1"/>
  <c r="AB259" i="1"/>
  <c r="AA259" i="1"/>
  <c r="Z259" i="1"/>
  <c r="Y259" i="1"/>
  <c r="S259" i="1"/>
  <c r="AW258" i="1"/>
  <c r="AV258" i="1"/>
  <c r="AU258" i="1"/>
  <c r="AT258" i="1"/>
  <c r="AS258" i="1"/>
  <c r="AR258" i="1"/>
  <c r="AP258" i="1"/>
  <c r="AO258" i="1"/>
  <c r="AK258" i="1"/>
  <c r="AJ258" i="1"/>
  <c r="AI258" i="1"/>
  <c r="AG258" i="1"/>
  <c r="AF258" i="1"/>
  <c r="AE258" i="1"/>
  <c r="AD258" i="1"/>
  <c r="AB258" i="1"/>
  <c r="AA258" i="1"/>
  <c r="Z258" i="1"/>
  <c r="Y258" i="1"/>
  <c r="S258" i="1"/>
  <c r="AW257" i="1"/>
  <c r="AV257" i="1"/>
  <c r="AU257" i="1"/>
  <c r="AT257" i="1"/>
  <c r="AS257" i="1"/>
  <c r="AR257" i="1"/>
  <c r="AP257" i="1"/>
  <c r="AO257" i="1"/>
  <c r="AK257" i="1"/>
  <c r="AJ257" i="1"/>
  <c r="AI257" i="1"/>
  <c r="AG257" i="1"/>
  <c r="AF257" i="1"/>
  <c r="AE257" i="1"/>
  <c r="AD257" i="1"/>
  <c r="AB257" i="1"/>
  <c r="AA257" i="1"/>
  <c r="Z257" i="1"/>
  <c r="Y257" i="1"/>
  <c r="S257" i="1"/>
  <c r="AW256" i="1"/>
  <c r="AV256" i="1"/>
  <c r="AU256" i="1"/>
  <c r="AT256" i="1"/>
  <c r="AS256" i="1"/>
  <c r="AR256" i="1"/>
  <c r="AP256" i="1"/>
  <c r="AO256" i="1"/>
  <c r="AK256" i="1"/>
  <c r="AJ256" i="1"/>
  <c r="AI256" i="1"/>
  <c r="AG256" i="1"/>
  <c r="AF256" i="1"/>
  <c r="AE256" i="1"/>
  <c r="AD256" i="1"/>
  <c r="AB256" i="1"/>
  <c r="AA256" i="1"/>
  <c r="Z256" i="1"/>
  <c r="Y256" i="1"/>
  <c r="S256" i="1"/>
  <c r="AW255" i="1"/>
  <c r="AV255" i="1"/>
  <c r="AU255" i="1"/>
  <c r="AT255" i="1"/>
  <c r="AS255" i="1"/>
  <c r="AR255" i="1"/>
  <c r="AP255" i="1"/>
  <c r="AO255" i="1"/>
  <c r="AK255" i="1"/>
  <c r="AJ255" i="1"/>
  <c r="AI255" i="1"/>
  <c r="AG255" i="1"/>
  <c r="AF255" i="1"/>
  <c r="AE255" i="1"/>
  <c r="AD255" i="1"/>
  <c r="AB255" i="1"/>
  <c r="AA255" i="1"/>
  <c r="Z255" i="1"/>
  <c r="Y255" i="1"/>
  <c r="S255" i="1"/>
  <c r="AW254" i="1"/>
  <c r="AV254" i="1"/>
  <c r="AU254" i="1"/>
  <c r="AT254" i="1"/>
  <c r="AS254" i="1"/>
  <c r="AR254" i="1"/>
  <c r="AP254" i="1"/>
  <c r="AO254" i="1"/>
  <c r="AK254" i="1"/>
  <c r="AJ254" i="1"/>
  <c r="AI254" i="1"/>
  <c r="AG254" i="1"/>
  <c r="AF254" i="1"/>
  <c r="AE254" i="1"/>
  <c r="AD254" i="1"/>
  <c r="AB254" i="1"/>
  <c r="AA254" i="1"/>
  <c r="Z254" i="1"/>
  <c r="Y254" i="1"/>
  <c r="S254" i="1"/>
  <c r="AW253" i="1"/>
  <c r="AV253" i="1"/>
  <c r="AU253" i="1"/>
  <c r="AT253" i="1"/>
  <c r="AS253" i="1"/>
  <c r="AR253" i="1"/>
  <c r="AP253" i="1"/>
  <c r="AO253" i="1"/>
  <c r="AK253" i="1"/>
  <c r="AJ253" i="1"/>
  <c r="AI253" i="1"/>
  <c r="AG253" i="1"/>
  <c r="AF253" i="1"/>
  <c r="AE253" i="1"/>
  <c r="AD253" i="1"/>
  <c r="AB253" i="1"/>
  <c r="AA253" i="1"/>
  <c r="Z253" i="1"/>
  <c r="Y253" i="1"/>
  <c r="S253" i="1"/>
  <c r="AW252" i="1"/>
  <c r="AV252" i="1"/>
  <c r="AU252" i="1"/>
  <c r="AT252" i="1"/>
  <c r="AS252" i="1"/>
  <c r="AR252" i="1"/>
  <c r="AP252" i="1"/>
  <c r="AO252" i="1"/>
  <c r="AK252" i="1"/>
  <c r="AJ252" i="1"/>
  <c r="AI252" i="1"/>
  <c r="AG252" i="1"/>
  <c r="AF252" i="1"/>
  <c r="AE252" i="1"/>
  <c r="AD252" i="1"/>
  <c r="AB252" i="1"/>
  <c r="AA252" i="1"/>
  <c r="Z252" i="1"/>
  <c r="Y252" i="1"/>
  <c r="S252" i="1"/>
  <c r="AW251" i="1"/>
  <c r="AV251" i="1"/>
  <c r="AU251" i="1"/>
  <c r="AT251" i="1"/>
  <c r="AS251" i="1"/>
  <c r="AR251" i="1"/>
  <c r="AP251" i="1"/>
  <c r="AO251" i="1"/>
  <c r="AK251" i="1"/>
  <c r="AJ251" i="1"/>
  <c r="AI251" i="1"/>
  <c r="AG251" i="1"/>
  <c r="AF251" i="1"/>
  <c r="AE251" i="1"/>
  <c r="AD251" i="1"/>
  <c r="AB251" i="1"/>
  <c r="AA251" i="1"/>
  <c r="Z251" i="1"/>
  <c r="Y251" i="1"/>
  <c r="S251" i="1"/>
  <c r="AW250" i="1"/>
  <c r="AV250" i="1"/>
  <c r="AU250" i="1"/>
  <c r="AT250" i="1"/>
  <c r="AS250" i="1"/>
  <c r="AR250" i="1"/>
  <c r="AP250" i="1"/>
  <c r="AO250" i="1"/>
  <c r="AK250" i="1"/>
  <c r="AJ250" i="1"/>
  <c r="AI250" i="1"/>
  <c r="AG250" i="1"/>
  <c r="AF250" i="1"/>
  <c r="AE250" i="1"/>
  <c r="AD250" i="1"/>
  <c r="AB250" i="1"/>
  <c r="AA250" i="1"/>
  <c r="Z250" i="1"/>
  <c r="Y250" i="1"/>
  <c r="S250" i="1"/>
  <c r="AW249" i="1"/>
  <c r="AV249" i="1"/>
  <c r="AU249" i="1"/>
  <c r="AT249" i="1"/>
  <c r="AS249" i="1"/>
  <c r="AR249" i="1"/>
  <c r="AP249" i="1"/>
  <c r="AO249" i="1"/>
  <c r="AK249" i="1"/>
  <c r="AJ249" i="1"/>
  <c r="AI249" i="1"/>
  <c r="AG249" i="1"/>
  <c r="AF249" i="1"/>
  <c r="AE249" i="1"/>
  <c r="AD249" i="1"/>
  <c r="AB249" i="1"/>
  <c r="AA249" i="1"/>
  <c r="Z249" i="1"/>
  <c r="Y249" i="1"/>
  <c r="S249" i="1"/>
  <c r="AW248" i="1"/>
  <c r="AV248" i="1"/>
  <c r="AU248" i="1"/>
  <c r="AT248" i="1"/>
  <c r="AS248" i="1"/>
  <c r="AR248" i="1"/>
  <c r="AP248" i="1"/>
  <c r="AO248" i="1"/>
  <c r="AK248" i="1"/>
  <c r="AJ248" i="1"/>
  <c r="AI248" i="1"/>
  <c r="AG248" i="1"/>
  <c r="AF248" i="1"/>
  <c r="AE248" i="1"/>
  <c r="AD248" i="1"/>
  <c r="AB248" i="1"/>
  <c r="AA248" i="1"/>
  <c r="Z248" i="1"/>
  <c r="Y248" i="1"/>
  <c r="S248" i="1"/>
  <c r="AW247" i="1"/>
  <c r="AV247" i="1"/>
  <c r="AU247" i="1"/>
  <c r="AT247" i="1"/>
  <c r="AS247" i="1"/>
  <c r="AR247" i="1"/>
  <c r="AP247" i="1"/>
  <c r="AO247" i="1"/>
  <c r="AK247" i="1"/>
  <c r="AJ247" i="1"/>
  <c r="AI247" i="1"/>
  <c r="AG247" i="1"/>
  <c r="AF247" i="1"/>
  <c r="AE247" i="1"/>
  <c r="AD247" i="1"/>
  <c r="AB247" i="1"/>
  <c r="AA247" i="1"/>
  <c r="Z247" i="1"/>
  <c r="Y247" i="1"/>
  <c r="S247" i="1"/>
  <c r="AW246" i="1"/>
  <c r="AV246" i="1"/>
  <c r="AU246" i="1"/>
  <c r="AT246" i="1"/>
  <c r="AS246" i="1"/>
  <c r="AR246" i="1"/>
  <c r="AP246" i="1"/>
  <c r="AO246" i="1"/>
  <c r="AK246" i="1"/>
  <c r="AJ246" i="1"/>
  <c r="AI246" i="1"/>
  <c r="AG246" i="1"/>
  <c r="AF246" i="1"/>
  <c r="AE246" i="1"/>
  <c r="AD246" i="1"/>
  <c r="AB246" i="1"/>
  <c r="AA246" i="1"/>
  <c r="Z246" i="1"/>
  <c r="Y246" i="1"/>
  <c r="S246" i="1"/>
  <c r="AW245" i="1"/>
  <c r="AV245" i="1"/>
  <c r="AU245" i="1"/>
  <c r="AT245" i="1"/>
  <c r="AS245" i="1"/>
  <c r="AR245" i="1"/>
  <c r="AP245" i="1"/>
  <c r="AO245" i="1"/>
  <c r="AK245" i="1"/>
  <c r="AJ245" i="1"/>
  <c r="AI245" i="1"/>
  <c r="AG245" i="1"/>
  <c r="AF245" i="1"/>
  <c r="AE245" i="1"/>
  <c r="AD245" i="1"/>
  <c r="AB245" i="1"/>
  <c r="AA245" i="1"/>
  <c r="Z245" i="1"/>
  <c r="Y245" i="1"/>
  <c r="S245" i="1"/>
  <c r="AW244" i="1"/>
  <c r="AV244" i="1"/>
  <c r="AU244" i="1"/>
  <c r="AT244" i="1"/>
  <c r="AS244" i="1"/>
  <c r="AR244" i="1"/>
  <c r="AP244" i="1"/>
  <c r="AO244" i="1"/>
  <c r="AK244" i="1"/>
  <c r="AJ244" i="1"/>
  <c r="AI244" i="1"/>
  <c r="AG244" i="1"/>
  <c r="AF244" i="1"/>
  <c r="AE244" i="1"/>
  <c r="AD244" i="1"/>
  <c r="AB244" i="1"/>
  <c r="AA244" i="1"/>
  <c r="Z244" i="1"/>
  <c r="Y244" i="1"/>
  <c r="S244" i="1"/>
  <c r="AW243" i="1"/>
  <c r="AV243" i="1"/>
  <c r="AU243" i="1"/>
  <c r="AT243" i="1"/>
  <c r="AS243" i="1"/>
  <c r="AR243" i="1"/>
  <c r="AP243" i="1"/>
  <c r="AO243" i="1"/>
  <c r="AK243" i="1"/>
  <c r="AJ243" i="1"/>
  <c r="AI243" i="1"/>
  <c r="AG243" i="1"/>
  <c r="AF243" i="1"/>
  <c r="AE243" i="1"/>
  <c r="AD243" i="1"/>
  <c r="AB243" i="1"/>
  <c r="AA243" i="1"/>
  <c r="Z243" i="1"/>
  <c r="Y243" i="1"/>
  <c r="S243" i="1"/>
  <c r="AW242" i="1"/>
  <c r="AV242" i="1"/>
  <c r="AU242" i="1"/>
  <c r="AT242" i="1"/>
  <c r="AS242" i="1"/>
  <c r="AR242" i="1"/>
  <c r="AP242" i="1"/>
  <c r="AO242" i="1"/>
  <c r="AK242" i="1"/>
  <c r="AJ242" i="1"/>
  <c r="AI242" i="1"/>
  <c r="AG242" i="1"/>
  <c r="AF242" i="1"/>
  <c r="AE242" i="1"/>
  <c r="AD242" i="1"/>
  <c r="AB242" i="1"/>
  <c r="AA242" i="1"/>
  <c r="Z242" i="1"/>
  <c r="Y242" i="1"/>
  <c r="S242" i="1"/>
  <c r="AW241" i="1"/>
  <c r="AV241" i="1"/>
  <c r="AU241" i="1"/>
  <c r="AT241" i="1"/>
  <c r="AS241" i="1"/>
  <c r="AR241" i="1"/>
  <c r="AP241" i="1"/>
  <c r="AO241" i="1"/>
  <c r="AK241" i="1"/>
  <c r="AJ241" i="1"/>
  <c r="AI241" i="1"/>
  <c r="AG241" i="1"/>
  <c r="AF241" i="1"/>
  <c r="AE241" i="1"/>
  <c r="AD241" i="1"/>
  <c r="AB241" i="1"/>
  <c r="AA241" i="1"/>
  <c r="Z241" i="1"/>
  <c r="Y241" i="1"/>
  <c r="S241" i="1"/>
  <c r="AW240" i="1"/>
  <c r="AV240" i="1"/>
  <c r="AU240" i="1"/>
  <c r="AT240" i="1"/>
  <c r="AS240" i="1"/>
  <c r="AR240" i="1"/>
  <c r="AP240" i="1"/>
  <c r="AO240" i="1"/>
  <c r="AK240" i="1"/>
  <c r="AJ240" i="1"/>
  <c r="AI240" i="1"/>
  <c r="AG240" i="1"/>
  <c r="AF240" i="1"/>
  <c r="AE240" i="1"/>
  <c r="AD240" i="1"/>
  <c r="AB240" i="1"/>
  <c r="AA240" i="1"/>
  <c r="Z240" i="1"/>
  <c r="Y240" i="1"/>
  <c r="S240" i="1"/>
  <c r="AW239" i="1"/>
  <c r="AV239" i="1"/>
  <c r="AU239" i="1"/>
  <c r="AT239" i="1"/>
  <c r="AS239" i="1"/>
  <c r="AR239" i="1"/>
  <c r="AP239" i="1"/>
  <c r="AO239" i="1"/>
  <c r="AK239" i="1"/>
  <c r="AJ239" i="1"/>
  <c r="AI239" i="1"/>
  <c r="AG239" i="1"/>
  <c r="AF239" i="1"/>
  <c r="AE239" i="1"/>
  <c r="AD239" i="1"/>
  <c r="AB239" i="1"/>
  <c r="AA239" i="1"/>
  <c r="Z239" i="1"/>
  <c r="Y239" i="1"/>
  <c r="S239" i="1"/>
  <c r="AW238" i="1"/>
  <c r="AV238" i="1"/>
  <c r="AU238" i="1"/>
  <c r="AT238" i="1"/>
  <c r="AS238" i="1"/>
  <c r="AR238" i="1"/>
  <c r="AP238" i="1"/>
  <c r="AO238" i="1"/>
  <c r="AK238" i="1"/>
  <c r="AJ238" i="1"/>
  <c r="AI238" i="1"/>
  <c r="AG238" i="1"/>
  <c r="AF238" i="1"/>
  <c r="AE238" i="1"/>
  <c r="AD238" i="1"/>
  <c r="AB238" i="1"/>
  <c r="AA238" i="1"/>
  <c r="Z238" i="1"/>
  <c r="Y238" i="1"/>
  <c r="S238" i="1"/>
  <c r="AW237" i="1"/>
  <c r="AV237" i="1"/>
  <c r="AU237" i="1"/>
  <c r="AT237" i="1"/>
  <c r="AS237" i="1"/>
  <c r="AR237" i="1"/>
  <c r="AP237" i="1"/>
  <c r="AO237" i="1"/>
  <c r="AK237" i="1"/>
  <c r="AJ237" i="1"/>
  <c r="AI237" i="1"/>
  <c r="AG237" i="1"/>
  <c r="AF237" i="1"/>
  <c r="AE237" i="1"/>
  <c r="AD237" i="1"/>
  <c r="AB237" i="1"/>
  <c r="AA237" i="1"/>
  <c r="Z237" i="1"/>
  <c r="Y237" i="1"/>
  <c r="S237" i="1"/>
  <c r="AW236" i="1"/>
  <c r="AV236" i="1"/>
  <c r="AU236" i="1"/>
  <c r="AT236" i="1"/>
  <c r="AS236" i="1"/>
  <c r="AR236" i="1"/>
  <c r="AP236" i="1"/>
  <c r="AO236" i="1"/>
  <c r="AK236" i="1"/>
  <c r="AJ236" i="1"/>
  <c r="AI236" i="1"/>
  <c r="AG236" i="1"/>
  <c r="AF236" i="1"/>
  <c r="AE236" i="1"/>
  <c r="AD236" i="1"/>
  <c r="AB236" i="1"/>
  <c r="AA236" i="1"/>
  <c r="Z236" i="1"/>
  <c r="Y236" i="1"/>
  <c r="S236" i="1"/>
  <c r="AW235" i="1"/>
  <c r="AV235" i="1"/>
  <c r="AU235" i="1"/>
  <c r="AT235" i="1"/>
  <c r="AS235" i="1"/>
  <c r="AR235" i="1"/>
  <c r="AP235" i="1"/>
  <c r="AO235" i="1"/>
  <c r="AK235" i="1"/>
  <c r="AJ235" i="1"/>
  <c r="AI235" i="1"/>
  <c r="AG235" i="1"/>
  <c r="AF235" i="1"/>
  <c r="AE235" i="1"/>
  <c r="AD235" i="1"/>
  <c r="AB235" i="1"/>
  <c r="AA235" i="1"/>
  <c r="Z235" i="1"/>
  <c r="Y235" i="1"/>
  <c r="S235" i="1"/>
  <c r="AW234" i="1"/>
  <c r="AV234" i="1"/>
  <c r="AU234" i="1"/>
  <c r="AT234" i="1"/>
  <c r="AS234" i="1"/>
  <c r="AR234" i="1"/>
  <c r="AP234" i="1"/>
  <c r="AO234" i="1"/>
  <c r="AK234" i="1"/>
  <c r="AJ234" i="1"/>
  <c r="AI234" i="1"/>
  <c r="AG234" i="1"/>
  <c r="AF234" i="1"/>
  <c r="AE234" i="1"/>
  <c r="AD234" i="1"/>
  <c r="AB234" i="1"/>
  <c r="AA234" i="1"/>
  <c r="Z234" i="1"/>
  <c r="Y234" i="1"/>
  <c r="S234" i="1"/>
  <c r="AW233" i="1"/>
  <c r="AV233" i="1"/>
  <c r="AU233" i="1"/>
  <c r="AT233" i="1"/>
  <c r="AS233" i="1"/>
  <c r="AR233" i="1"/>
  <c r="AP233" i="1"/>
  <c r="AO233" i="1"/>
  <c r="AK233" i="1"/>
  <c r="AJ233" i="1"/>
  <c r="AI233" i="1"/>
  <c r="AG233" i="1"/>
  <c r="AF233" i="1"/>
  <c r="AE233" i="1"/>
  <c r="AD233" i="1"/>
  <c r="AB233" i="1"/>
  <c r="AA233" i="1"/>
  <c r="Z233" i="1"/>
  <c r="Y233" i="1"/>
  <c r="S233" i="1"/>
  <c r="AW232" i="1"/>
  <c r="AV232" i="1"/>
  <c r="AU232" i="1"/>
  <c r="AT232" i="1"/>
  <c r="AS232" i="1"/>
  <c r="AR232" i="1"/>
  <c r="AP232" i="1"/>
  <c r="AO232" i="1"/>
  <c r="AK232" i="1"/>
  <c r="AJ232" i="1"/>
  <c r="AI232" i="1"/>
  <c r="AG232" i="1"/>
  <c r="AF232" i="1"/>
  <c r="AE232" i="1"/>
  <c r="AD232" i="1"/>
  <c r="AB232" i="1"/>
  <c r="AA232" i="1"/>
  <c r="Z232" i="1"/>
  <c r="Y232" i="1"/>
  <c r="S232" i="1"/>
  <c r="AW231" i="1"/>
  <c r="AV231" i="1"/>
  <c r="AU231" i="1"/>
  <c r="AT231" i="1"/>
  <c r="AS231" i="1"/>
  <c r="AR231" i="1"/>
  <c r="AP231" i="1"/>
  <c r="AO231" i="1"/>
  <c r="AK231" i="1"/>
  <c r="AJ231" i="1"/>
  <c r="AI231" i="1"/>
  <c r="AG231" i="1"/>
  <c r="AF231" i="1"/>
  <c r="AE231" i="1"/>
  <c r="AD231" i="1"/>
  <c r="AB231" i="1"/>
  <c r="AA231" i="1"/>
  <c r="Z231" i="1"/>
  <c r="Y231" i="1"/>
  <c r="S231" i="1"/>
  <c r="AW230" i="1"/>
  <c r="AV230" i="1"/>
  <c r="AU230" i="1"/>
  <c r="AT230" i="1"/>
  <c r="AS230" i="1"/>
  <c r="AR230" i="1"/>
  <c r="AP230" i="1"/>
  <c r="AO230" i="1"/>
  <c r="AK230" i="1"/>
  <c r="AJ230" i="1"/>
  <c r="AI230" i="1"/>
  <c r="AG230" i="1"/>
  <c r="AF230" i="1"/>
  <c r="AE230" i="1"/>
  <c r="AD230" i="1"/>
  <c r="AB230" i="1"/>
  <c r="AA230" i="1"/>
  <c r="Z230" i="1"/>
  <c r="Y230" i="1"/>
  <c r="S230" i="1"/>
  <c r="AW229" i="1"/>
  <c r="AV229" i="1"/>
  <c r="AU229" i="1"/>
  <c r="AT229" i="1"/>
  <c r="AS229" i="1"/>
  <c r="AR229" i="1"/>
  <c r="AP229" i="1"/>
  <c r="AO229" i="1"/>
  <c r="AK229" i="1"/>
  <c r="AJ229" i="1"/>
  <c r="AI229" i="1"/>
  <c r="AG229" i="1"/>
  <c r="AF229" i="1"/>
  <c r="AE229" i="1"/>
  <c r="AD229" i="1"/>
  <c r="AB229" i="1"/>
  <c r="AA229" i="1"/>
  <c r="Z229" i="1"/>
  <c r="Y229" i="1"/>
  <c r="S229" i="1"/>
  <c r="AW228" i="1"/>
  <c r="AV228" i="1"/>
  <c r="AU228" i="1"/>
  <c r="AT228" i="1"/>
  <c r="AS228" i="1"/>
  <c r="AR228" i="1"/>
  <c r="AP228" i="1"/>
  <c r="AO228" i="1"/>
  <c r="AK228" i="1"/>
  <c r="AJ228" i="1"/>
  <c r="AI228" i="1"/>
  <c r="AG228" i="1"/>
  <c r="AF228" i="1"/>
  <c r="AE228" i="1"/>
  <c r="AD228" i="1"/>
  <c r="AB228" i="1"/>
  <c r="AA228" i="1"/>
  <c r="Z228" i="1"/>
  <c r="Y228" i="1"/>
  <c r="S228" i="1"/>
  <c r="AW227" i="1"/>
  <c r="AV227" i="1"/>
  <c r="AU227" i="1"/>
  <c r="AT227" i="1"/>
  <c r="AS227" i="1"/>
  <c r="AR227" i="1"/>
  <c r="AP227" i="1"/>
  <c r="AO227" i="1"/>
  <c r="AK227" i="1"/>
  <c r="AJ227" i="1"/>
  <c r="AI227" i="1"/>
  <c r="AG227" i="1"/>
  <c r="AF227" i="1"/>
  <c r="AE227" i="1"/>
  <c r="AD227" i="1"/>
  <c r="AB227" i="1"/>
  <c r="AA227" i="1"/>
  <c r="Z227" i="1"/>
  <c r="Y227" i="1"/>
  <c r="S227" i="1"/>
  <c r="AW226" i="1"/>
  <c r="AV226" i="1"/>
  <c r="AU226" i="1"/>
  <c r="AT226" i="1"/>
  <c r="AS226" i="1"/>
  <c r="AR226" i="1"/>
  <c r="AP226" i="1"/>
  <c r="AO226" i="1"/>
  <c r="AK226" i="1"/>
  <c r="AJ226" i="1"/>
  <c r="AI226" i="1"/>
  <c r="AG226" i="1"/>
  <c r="AF226" i="1"/>
  <c r="AE226" i="1"/>
  <c r="AD226" i="1"/>
  <c r="AB226" i="1"/>
  <c r="AA226" i="1"/>
  <c r="Z226" i="1"/>
  <c r="Y226" i="1"/>
  <c r="S226" i="1"/>
  <c r="AW225" i="1"/>
  <c r="AV225" i="1"/>
  <c r="AU225" i="1"/>
  <c r="AT225" i="1"/>
  <c r="AS225" i="1"/>
  <c r="AR225" i="1"/>
  <c r="AP225" i="1"/>
  <c r="AO225" i="1"/>
  <c r="AK225" i="1"/>
  <c r="AJ225" i="1"/>
  <c r="AI225" i="1"/>
  <c r="AG225" i="1"/>
  <c r="AF225" i="1"/>
  <c r="AE225" i="1"/>
  <c r="AD225" i="1"/>
  <c r="AB225" i="1"/>
  <c r="AA225" i="1"/>
  <c r="Z225" i="1"/>
  <c r="Y225" i="1"/>
  <c r="S225" i="1"/>
  <c r="AW224" i="1"/>
  <c r="AV224" i="1"/>
  <c r="AU224" i="1"/>
  <c r="AT224" i="1"/>
  <c r="AS224" i="1"/>
  <c r="AR224" i="1"/>
  <c r="AP224" i="1"/>
  <c r="AO224" i="1"/>
  <c r="AK224" i="1"/>
  <c r="AJ224" i="1"/>
  <c r="AI224" i="1"/>
  <c r="AG224" i="1"/>
  <c r="AF224" i="1"/>
  <c r="AE224" i="1"/>
  <c r="AD224" i="1"/>
  <c r="AB224" i="1"/>
  <c r="AA224" i="1"/>
  <c r="Z224" i="1"/>
  <c r="Y224" i="1"/>
  <c r="S224" i="1"/>
  <c r="AW223" i="1"/>
  <c r="AV223" i="1"/>
  <c r="AU223" i="1"/>
  <c r="AT223" i="1"/>
  <c r="AS223" i="1"/>
  <c r="AR223" i="1"/>
  <c r="AP223" i="1"/>
  <c r="AO223" i="1"/>
  <c r="AK223" i="1"/>
  <c r="AJ223" i="1"/>
  <c r="AI223" i="1"/>
  <c r="AG223" i="1"/>
  <c r="AF223" i="1"/>
  <c r="AE223" i="1"/>
  <c r="AD223" i="1"/>
  <c r="AB223" i="1"/>
  <c r="AA223" i="1"/>
  <c r="Z223" i="1"/>
  <c r="Y223" i="1"/>
  <c r="S223" i="1"/>
  <c r="AW222" i="1"/>
  <c r="AV222" i="1"/>
  <c r="AU222" i="1"/>
  <c r="AT222" i="1"/>
  <c r="AS222" i="1"/>
  <c r="AR222" i="1"/>
  <c r="AP222" i="1"/>
  <c r="AO222" i="1"/>
  <c r="AK222" i="1"/>
  <c r="AJ222" i="1"/>
  <c r="AI222" i="1"/>
  <c r="AG222" i="1"/>
  <c r="AF222" i="1"/>
  <c r="AE222" i="1"/>
  <c r="AD222" i="1"/>
  <c r="AB222" i="1"/>
  <c r="AA222" i="1"/>
  <c r="Z222" i="1"/>
  <c r="Y222" i="1"/>
  <c r="S222" i="1"/>
  <c r="AW221" i="1"/>
  <c r="AV221" i="1"/>
  <c r="AU221" i="1"/>
  <c r="AT221" i="1"/>
  <c r="AS221" i="1"/>
  <c r="AR221" i="1"/>
  <c r="AP221" i="1"/>
  <c r="AO221" i="1"/>
  <c r="AK221" i="1"/>
  <c r="AJ221" i="1"/>
  <c r="AI221" i="1"/>
  <c r="AG221" i="1"/>
  <c r="AF221" i="1"/>
  <c r="AE221" i="1"/>
  <c r="AD221" i="1"/>
  <c r="AB221" i="1"/>
  <c r="AA221" i="1"/>
  <c r="Z221" i="1"/>
  <c r="Y221" i="1"/>
  <c r="S221" i="1"/>
  <c r="AW220" i="1"/>
  <c r="AV220" i="1"/>
  <c r="AU220" i="1"/>
  <c r="AT220" i="1"/>
  <c r="AS220" i="1"/>
  <c r="AR220" i="1"/>
  <c r="AP220" i="1"/>
  <c r="AO220" i="1"/>
  <c r="AK220" i="1"/>
  <c r="AJ220" i="1"/>
  <c r="AI220" i="1"/>
  <c r="AG220" i="1"/>
  <c r="AF220" i="1"/>
  <c r="AE220" i="1"/>
  <c r="AD220" i="1"/>
  <c r="AB220" i="1"/>
  <c r="AA220" i="1"/>
  <c r="Z220" i="1"/>
  <c r="Y220" i="1"/>
  <c r="S220" i="1"/>
  <c r="AW219" i="1"/>
  <c r="AV219" i="1"/>
  <c r="AU219" i="1"/>
  <c r="AT219" i="1"/>
  <c r="AS219" i="1"/>
  <c r="AR219" i="1"/>
  <c r="AP219" i="1"/>
  <c r="AO219" i="1"/>
  <c r="AK219" i="1"/>
  <c r="AJ219" i="1"/>
  <c r="AI219" i="1"/>
  <c r="AG219" i="1"/>
  <c r="AF219" i="1"/>
  <c r="AE219" i="1"/>
  <c r="AD219" i="1"/>
  <c r="AB219" i="1"/>
  <c r="AA219" i="1"/>
  <c r="Z219" i="1"/>
  <c r="Y219" i="1"/>
  <c r="S219" i="1"/>
  <c r="AW218" i="1"/>
  <c r="AV218" i="1"/>
  <c r="AU218" i="1"/>
  <c r="AT218" i="1"/>
  <c r="AS218" i="1"/>
  <c r="AR218" i="1"/>
  <c r="AP218" i="1"/>
  <c r="AO218" i="1"/>
  <c r="AK218" i="1"/>
  <c r="AJ218" i="1"/>
  <c r="AI218" i="1"/>
  <c r="AG218" i="1"/>
  <c r="AF218" i="1"/>
  <c r="AE218" i="1"/>
  <c r="AD218" i="1"/>
  <c r="AB218" i="1"/>
  <c r="AA218" i="1"/>
  <c r="Z218" i="1"/>
  <c r="Y218" i="1"/>
  <c r="S218" i="1"/>
  <c r="AW217" i="1"/>
  <c r="AV217" i="1"/>
  <c r="AU217" i="1"/>
  <c r="AT217" i="1"/>
  <c r="AS217" i="1"/>
  <c r="AR217" i="1"/>
  <c r="AP217" i="1"/>
  <c r="AO217" i="1"/>
  <c r="AK217" i="1"/>
  <c r="AJ217" i="1"/>
  <c r="AI217" i="1"/>
  <c r="AG217" i="1"/>
  <c r="AF217" i="1"/>
  <c r="AE217" i="1"/>
  <c r="AD217" i="1"/>
  <c r="AB217" i="1"/>
  <c r="AA217" i="1"/>
  <c r="Z217" i="1"/>
  <c r="Y217" i="1"/>
  <c r="S217" i="1"/>
  <c r="AW216" i="1"/>
  <c r="AV216" i="1"/>
  <c r="AU216" i="1"/>
  <c r="AT216" i="1"/>
  <c r="AS216" i="1"/>
  <c r="AR216" i="1"/>
  <c r="AP216" i="1"/>
  <c r="AO216" i="1"/>
  <c r="AK216" i="1"/>
  <c r="AJ216" i="1"/>
  <c r="AI216" i="1"/>
  <c r="AG216" i="1"/>
  <c r="AF216" i="1"/>
  <c r="AE216" i="1"/>
  <c r="AD216" i="1"/>
  <c r="AB216" i="1"/>
  <c r="AA216" i="1"/>
  <c r="Z216" i="1"/>
  <c r="Y216" i="1"/>
  <c r="S216" i="1"/>
  <c r="AW215" i="1"/>
  <c r="AV215" i="1"/>
  <c r="AU215" i="1"/>
  <c r="AT215" i="1"/>
  <c r="AS215" i="1"/>
  <c r="AR215" i="1"/>
  <c r="AP215" i="1"/>
  <c r="AO215" i="1"/>
  <c r="AK215" i="1"/>
  <c r="AJ215" i="1"/>
  <c r="AI215" i="1"/>
  <c r="AG215" i="1"/>
  <c r="AF215" i="1"/>
  <c r="AE215" i="1"/>
  <c r="AD215" i="1"/>
  <c r="AB215" i="1"/>
  <c r="AA215" i="1"/>
  <c r="Z215" i="1"/>
  <c r="Y215" i="1"/>
  <c r="S215" i="1"/>
  <c r="AW214" i="1"/>
  <c r="AV214" i="1"/>
  <c r="AU214" i="1"/>
  <c r="AT214" i="1"/>
  <c r="AS214" i="1"/>
  <c r="AR214" i="1"/>
  <c r="AP214" i="1"/>
  <c r="AO214" i="1"/>
  <c r="AK214" i="1"/>
  <c r="AJ214" i="1"/>
  <c r="AI214" i="1"/>
  <c r="AG214" i="1"/>
  <c r="AF214" i="1"/>
  <c r="AE214" i="1"/>
  <c r="AD214" i="1"/>
  <c r="AB214" i="1"/>
  <c r="AA214" i="1"/>
  <c r="Z214" i="1"/>
  <c r="Y214" i="1"/>
  <c r="S214" i="1"/>
  <c r="AW213" i="1"/>
  <c r="AV213" i="1"/>
  <c r="AU213" i="1"/>
  <c r="AT213" i="1"/>
  <c r="AS213" i="1"/>
  <c r="AR213" i="1"/>
  <c r="AP213" i="1"/>
  <c r="AO213" i="1"/>
  <c r="AK213" i="1"/>
  <c r="AJ213" i="1"/>
  <c r="AI213" i="1"/>
  <c r="AG213" i="1"/>
  <c r="AF213" i="1"/>
  <c r="AE213" i="1"/>
  <c r="AD213" i="1"/>
  <c r="AB213" i="1"/>
  <c r="AA213" i="1"/>
  <c r="Z213" i="1"/>
  <c r="Y213" i="1"/>
  <c r="S213" i="1"/>
  <c r="AW212" i="1"/>
  <c r="AV212" i="1"/>
  <c r="AU212" i="1"/>
  <c r="AT212" i="1"/>
  <c r="AS212" i="1"/>
  <c r="AR212" i="1"/>
  <c r="AP212" i="1"/>
  <c r="AO212" i="1"/>
  <c r="AK212" i="1"/>
  <c r="AJ212" i="1"/>
  <c r="AI212" i="1"/>
  <c r="AG212" i="1"/>
  <c r="AF212" i="1"/>
  <c r="AE212" i="1"/>
  <c r="AD212" i="1"/>
  <c r="AB212" i="1"/>
  <c r="AA212" i="1"/>
  <c r="Z212" i="1"/>
  <c r="Y212" i="1"/>
  <c r="S212" i="1"/>
  <c r="AW211" i="1"/>
  <c r="AV211" i="1"/>
  <c r="AU211" i="1"/>
  <c r="AT211" i="1"/>
  <c r="AS211" i="1"/>
  <c r="AR211" i="1"/>
  <c r="AP211" i="1"/>
  <c r="AO211" i="1"/>
  <c r="AK211" i="1"/>
  <c r="AJ211" i="1"/>
  <c r="AI211" i="1"/>
  <c r="AG211" i="1"/>
  <c r="AF211" i="1"/>
  <c r="AE211" i="1"/>
  <c r="AD211" i="1"/>
  <c r="AB211" i="1"/>
  <c r="AA211" i="1"/>
  <c r="Z211" i="1"/>
  <c r="Y211" i="1"/>
  <c r="S211" i="1"/>
  <c r="AW210" i="1"/>
  <c r="AV210" i="1"/>
  <c r="AU210" i="1"/>
  <c r="AT210" i="1"/>
  <c r="AS210" i="1"/>
  <c r="AR210" i="1"/>
  <c r="AP210" i="1"/>
  <c r="AO210" i="1"/>
  <c r="AK210" i="1"/>
  <c r="AJ210" i="1"/>
  <c r="AI210" i="1"/>
  <c r="AG210" i="1"/>
  <c r="AF210" i="1"/>
  <c r="AE210" i="1"/>
  <c r="AD210" i="1"/>
  <c r="AB210" i="1"/>
  <c r="AA210" i="1"/>
  <c r="Z210" i="1"/>
  <c r="Y210" i="1"/>
  <c r="S210" i="1"/>
  <c r="AW209" i="1"/>
  <c r="AV209" i="1"/>
  <c r="AU209" i="1"/>
  <c r="AT209" i="1"/>
  <c r="AS209" i="1"/>
  <c r="AR209" i="1"/>
  <c r="AP209" i="1"/>
  <c r="AO209" i="1"/>
  <c r="AK209" i="1"/>
  <c r="AJ209" i="1"/>
  <c r="AI209" i="1"/>
  <c r="AG209" i="1"/>
  <c r="AF209" i="1"/>
  <c r="AE209" i="1"/>
  <c r="AD209" i="1"/>
  <c r="AB209" i="1"/>
  <c r="AA209" i="1"/>
  <c r="Z209" i="1"/>
  <c r="Y209" i="1"/>
  <c r="S209" i="1"/>
  <c r="AW208" i="1"/>
  <c r="AV208" i="1"/>
  <c r="AU208" i="1"/>
  <c r="AT208" i="1"/>
  <c r="AS208" i="1"/>
  <c r="AR208" i="1"/>
  <c r="AP208" i="1"/>
  <c r="AO208" i="1"/>
  <c r="AK208" i="1"/>
  <c r="AJ208" i="1"/>
  <c r="AI208" i="1"/>
  <c r="AG208" i="1"/>
  <c r="AF208" i="1"/>
  <c r="AE208" i="1"/>
  <c r="AD208" i="1"/>
  <c r="AB208" i="1"/>
  <c r="AA208" i="1"/>
  <c r="Z208" i="1"/>
  <c r="Y208" i="1"/>
  <c r="S208" i="1"/>
  <c r="AW207" i="1"/>
  <c r="AV207" i="1"/>
  <c r="AU207" i="1"/>
  <c r="AT207" i="1"/>
  <c r="AS207" i="1"/>
  <c r="AR207" i="1"/>
  <c r="AP207" i="1"/>
  <c r="AO207" i="1"/>
  <c r="AK207" i="1"/>
  <c r="AJ207" i="1"/>
  <c r="AI207" i="1"/>
  <c r="AG207" i="1"/>
  <c r="AF207" i="1"/>
  <c r="AE207" i="1"/>
  <c r="AD207" i="1"/>
  <c r="AB207" i="1"/>
  <c r="AA207" i="1"/>
  <c r="Z207" i="1"/>
  <c r="Y207" i="1"/>
  <c r="S207" i="1"/>
  <c r="AW206" i="1"/>
  <c r="AV206" i="1"/>
  <c r="AU206" i="1"/>
  <c r="AT206" i="1"/>
  <c r="AS206" i="1"/>
  <c r="AR206" i="1"/>
  <c r="AP206" i="1"/>
  <c r="AO206" i="1"/>
  <c r="AK206" i="1"/>
  <c r="AJ206" i="1"/>
  <c r="AI206" i="1"/>
  <c r="AG206" i="1"/>
  <c r="AF206" i="1"/>
  <c r="AE206" i="1"/>
  <c r="AD206" i="1"/>
  <c r="AB206" i="1"/>
  <c r="AA206" i="1"/>
  <c r="Z206" i="1"/>
  <c r="Y206" i="1"/>
  <c r="S206" i="1"/>
  <c r="AW205" i="1"/>
  <c r="AV205" i="1"/>
  <c r="AU205" i="1"/>
  <c r="AT205" i="1"/>
  <c r="AS205" i="1"/>
  <c r="AR205" i="1"/>
  <c r="AP205" i="1"/>
  <c r="AO205" i="1"/>
  <c r="AK205" i="1"/>
  <c r="AJ205" i="1"/>
  <c r="AI205" i="1"/>
  <c r="AG205" i="1"/>
  <c r="AF205" i="1"/>
  <c r="AE205" i="1"/>
  <c r="AD205" i="1"/>
  <c r="AB205" i="1"/>
  <c r="AA205" i="1"/>
  <c r="Z205" i="1"/>
  <c r="Y205" i="1"/>
  <c r="S205" i="1"/>
  <c r="AW204" i="1"/>
  <c r="AV204" i="1"/>
  <c r="AU204" i="1"/>
  <c r="AT204" i="1"/>
  <c r="AS204" i="1"/>
  <c r="AR204" i="1"/>
  <c r="AP204" i="1"/>
  <c r="AO204" i="1"/>
  <c r="AK204" i="1"/>
  <c r="AJ204" i="1"/>
  <c r="AI204" i="1"/>
  <c r="AG204" i="1"/>
  <c r="AF204" i="1"/>
  <c r="AE204" i="1"/>
  <c r="AD204" i="1"/>
  <c r="AB204" i="1"/>
  <c r="AA204" i="1"/>
  <c r="Z204" i="1"/>
  <c r="Y204" i="1"/>
  <c r="S204" i="1"/>
  <c r="AW203" i="1"/>
  <c r="AV203" i="1"/>
  <c r="AU203" i="1"/>
  <c r="AT203" i="1"/>
  <c r="AS203" i="1"/>
  <c r="AR203" i="1"/>
  <c r="AP203" i="1"/>
  <c r="AO203" i="1"/>
  <c r="AK203" i="1"/>
  <c r="AJ203" i="1"/>
  <c r="AI203" i="1"/>
  <c r="AG203" i="1"/>
  <c r="AF203" i="1"/>
  <c r="AE203" i="1"/>
  <c r="AD203" i="1"/>
  <c r="AB203" i="1"/>
  <c r="AA203" i="1"/>
  <c r="Z203" i="1"/>
  <c r="Y203" i="1"/>
  <c r="S203" i="1"/>
  <c r="AW202" i="1"/>
  <c r="AV202" i="1"/>
  <c r="AU202" i="1"/>
  <c r="AT202" i="1"/>
  <c r="AS202" i="1"/>
  <c r="AR202" i="1"/>
  <c r="AP202" i="1"/>
  <c r="AO202" i="1"/>
  <c r="AK202" i="1"/>
  <c r="AJ202" i="1"/>
  <c r="AI202" i="1"/>
  <c r="AG202" i="1"/>
  <c r="AF202" i="1"/>
  <c r="AE202" i="1"/>
  <c r="AD202" i="1"/>
  <c r="AB202" i="1"/>
  <c r="AA202" i="1"/>
  <c r="Z202" i="1"/>
  <c r="Y202" i="1"/>
  <c r="S202" i="1"/>
  <c r="AW201" i="1"/>
  <c r="AV201" i="1"/>
  <c r="AU201" i="1"/>
  <c r="AT201" i="1"/>
  <c r="AS201" i="1"/>
  <c r="AR201" i="1"/>
  <c r="AP201" i="1"/>
  <c r="AO201" i="1"/>
  <c r="AK201" i="1"/>
  <c r="AJ201" i="1"/>
  <c r="AI201" i="1"/>
  <c r="AG201" i="1"/>
  <c r="AF201" i="1"/>
  <c r="AE201" i="1"/>
  <c r="AD201" i="1"/>
  <c r="AB201" i="1"/>
  <c r="AA201" i="1"/>
  <c r="Z201" i="1"/>
  <c r="Y201" i="1"/>
  <c r="S201" i="1"/>
  <c r="AW200" i="1"/>
  <c r="AV200" i="1"/>
  <c r="AU200" i="1"/>
  <c r="AT200" i="1"/>
  <c r="AS200" i="1"/>
  <c r="AR200" i="1"/>
  <c r="AP200" i="1"/>
  <c r="AO200" i="1"/>
  <c r="AK200" i="1"/>
  <c r="AJ200" i="1"/>
  <c r="AI200" i="1"/>
  <c r="AG200" i="1"/>
  <c r="AF200" i="1"/>
  <c r="AE200" i="1"/>
  <c r="AD200" i="1"/>
  <c r="AB200" i="1"/>
  <c r="AA200" i="1"/>
  <c r="Z200" i="1"/>
  <c r="Y200" i="1"/>
  <c r="S200" i="1"/>
  <c r="AW199" i="1"/>
  <c r="AV199" i="1"/>
  <c r="AU199" i="1"/>
  <c r="AT199" i="1"/>
  <c r="AS199" i="1"/>
  <c r="AR199" i="1"/>
  <c r="AP199" i="1"/>
  <c r="AO199" i="1"/>
  <c r="AK199" i="1"/>
  <c r="AJ199" i="1"/>
  <c r="AI199" i="1"/>
  <c r="AG199" i="1"/>
  <c r="AF199" i="1"/>
  <c r="AE199" i="1"/>
  <c r="AD199" i="1"/>
  <c r="AB199" i="1"/>
  <c r="AA199" i="1"/>
  <c r="Z199" i="1"/>
  <c r="Y199" i="1"/>
  <c r="S199" i="1"/>
  <c r="AW198" i="1"/>
  <c r="AV198" i="1"/>
  <c r="AU198" i="1"/>
  <c r="AT198" i="1"/>
  <c r="AS198" i="1"/>
  <c r="AR198" i="1"/>
  <c r="AP198" i="1"/>
  <c r="AO198" i="1"/>
  <c r="AK198" i="1"/>
  <c r="AJ198" i="1"/>
  <c r="AI198" i="1"/>
  <c r="AG198" i="1"/>
  <c r="AF198" i="1"/>
  <c r="AE198" i="1"/>
  <c r="AD198" i="1"/>
  <c r="AB198" i="1"/>
  <c r="AA198" i="1"/>
  <c r="Z198" i="1"/>
  <c r="Y198" i="1"/>
  <c r="S198" i="1"/>
  <c r="AW197" i="1"/>
  <c r="AV197" i="1"/>
  <c r="AU197" i="1"/>
  <c r="AT197" i="1"/>
  <c r="AS197" i="1"/>
  <c r="AR197" i="1"/>
  <c r="AP197" i="1"/>
  <c r="AO197" i="1"/>
  <c r="AK197" i="1"/>
  <c r="AJ197" i="1"/>
  <c r="AI197" i="1"/>
  <c r="AG197" i="1"/>
  <c r="AF197" i="1"/>
  <c r="AE197" i="1"/>
  <c r="AD197" i="1"/>
  <c r="AB197" i="1"/>
  <c r="AA197" i="1"/>
  <c r="Z197" i="1"/>
  <c r="Y197" i="1"/>
  <c r="S197" i="1"/>
  <c r="AW196" i="1"/>
  <c r="AV196" i="1"/>
  <c r="AU196" i="1"/>
  <c r="AT196" i="1"/>
  <c r="AS196" i="1"/>
  <c r="AR196" i="1"/>
  <c r="AP196" i="1"/>
  <c r="AO196" i="1"/>
  <c r="AK196" i="1"/>
  <c r="AJ196" i="1"/>
  <c r="AI196" i="1"/>
  <c r="AG196" i="1"/>
  <c r="AF196" i="1"/>
  <c r="AE196" i="1"/>
  <c r="AD196" i="1"/>
  <c r="AB196" i="1"/>
  <c r="AA196" i="1"/>
  <c r="Z196" i="1"/>
  <c r="Y196" i="1"/>
  <c r="S196" i="1"/>
  <c r="AW195" i="1"/>
  <c r="AV195" i="1"/>
  <c r="AU195" i="1"/>
  <c r="AT195" i="1"/>
  <c r="AS195" i="1"/>
  <c r="AR195" i="1"/>
  <c r="AP195" i="1"/>
  <c r="AO195" i="1"/>
  <c r="AK195" i="1"/>
  <c r="AJ195" i="1"/>
  <c r="AI195" i="1"/>
  <c r="AG195" i="1"/>
  <c r="AF195" i="1"/>
  <c r="AE195" i="1"/>
  <c r="AD195" i="1"/>
  <c r="AB195" i="1"/>
  <c r="AA195" i="1"/>
  <c r="Z195" i="1"/>
  <c r="Y195" i="1"/>
  <c r="S195" i="1"/>
  <c r="AW194" i="1"/>
  <c r="AV194" i="1"/>
  <c r="AU194" i="1"/>
  <c r="AT194" i="1"/>
  <c r="AS194" i="1"/>
  <c r="AR194" i="1"/>
  <c r="AP194" i="1"/>
  <c r="AO194" i="1"/>
  <c r="AK194" i="1"/>
  <c r="AJ194" i="1"/>
  <c r="AI194" i="1"/>
  <c r="AG194" i="1"/>
  <c r="AF194" i="1"/>
  <c r="AE194" i="1"/>
  <c r="AD194" i="1"/>
  <c r="AB194" i="1"/>
  <c r="AA194" i="1"/>
  <c r="Z194" i="1"/>
  <c r="Y194" i="1"/>
  <c r="S194" i="1"/>
  <c r="AW193" i="1"/>
  <c r="AV193" i="1"/>
  <c r="AU193" i="1"/>
  <c r="AT193" i="1"/>
  <c r="AS193" i="1"/>
  <c r="AR193" i="1"/>
  <c r="AP193" i="1"/>
  <c r="AO193" i="1"/>
  <c r="AK193" i="1"/>
  <c r="AJ193" i="1"/>
  <c r="AI193" i="1"/>
  <c r="AG193" i="1"/>
  <c r="AF193" i="1"/>
  <c r="AE193" i="1"/>
  <c r="AD193" i="1"/>
  <c r="AB193" i="1"/>
  <c r="AA193" i="1"/>
  <c r="Z193" i="1"/>
  <c r="Y193" i="1"/>
  <c r="S193" i="1"/>
  <c r="AW192" i="1"/>
  <c r="AV192" i="1"/>
  <c r="AU192" i="1"/>
  <c r="AT192" i="1"/>
  <c r="AS192" i="1"/>
  <c r="AR192" i="1"/>
  <c r="AP192" i="1"/>
  <c r="AO192" i="1"/>
  <c r="AK192" i="1"/>
  <c r="AJ192" i="1"/>
  <c r="AI192" i="1"/>
  <c r="AG192" i="1"/>
  <c r="AF192" i="1"/>
  <c r="AE192" i="1"/>
  <c r="AD192" i="1"/>
  <c r="AB192" i="1"/>
  <c r="AA192" i="1"/>
  <c r="Z192" i="1"/>
  <c r="Y192" i="1"/>
  <c r="S192" i="1"/>
  <c r="AW191" i="1"/>
  <c r="AV191" i="1"/>
  <c r="AU191" i="1"/>
  <c r="AT191" i="1"/>
  <c r="AS191" i="1"/>
  <c r="AR191" i="1"/>
  <c r="AP191" i="1"/>
  <c r="AO191" i="1"/>
  <c r="AK191" i="1"/>
  <c r="AJ191" i="1"/>
  <c r="AI191" i="1"/>
  <c r="AG191" i="1"/>
  <c r="AF191" i="1"/>
  <c r="AE191" i="1"/>
  <c r="AD191" i="1"/>
  <c r="AB191" i="1"/>
  <c r="AA191" i="1"/>
  <c r="Z191" i="1"/>
  <c r="Y191" i="1"/>
  <c r="S191" i="1"/>
  <c r="AW190" i="1"/>
  <c r="AV190" i="1"/>
  <c r="AU190" i="1"/>
  <c r="AT190" i="1"/>
  <c r="AS190" i="1"/>
  <c r="AR190" i="1"/>
  <c r="AP190" i="1"/>
  <c r="AO190" i="1"/>
  <c r="AK190" i="1"/>
  <c r="AJ190" i="1"/>
  <c r="AI190" i="1"/>
  <c r="AG190" i="1"/>
  <c r="AF190" i="1"/>
  <c r="AE190" i="1"/>
  <c r="AD190" i="1"/>
  <c r="AB190" i="1"/>
  <c r="AA190" i="1"/>
  <c r="Z190" i="1"/>
  <c r="Y190" i="1"/>
  <c r="S190" i="1"/>
  <c r="AW189" i="1"/>
  <c r="AV189" i="1"/>
  <c r="AU189" i="1"/>
  <c r="AT189" i="1"/>
  <c r="AS189" i="1"/>
  <c r="AR189" i="1"/>
  <c r="AP189" i="1"/>
  <c r="AO189" i="1"/>
  <c r="AK189" i="1"/>
  <c r="AJ189" i="1"/>
  <c r="AI189" i="1"/>
  <c r="AG189" i="1"/>
  <c r="AF189" i="1"/>
  <c r="AE189" i="1"/>
  <c r="AD189" i="1"/>
  <c r="AB189" i="1"/>
  <c r="AA189" i="1"/>
  <c r="Z189" i="1"/>
  <c r="Y189" i="1"/>
  <c r="S189" i="1"/>
  <c r="AW188" i="1"/>
  <c r="AV188" i="1"/>
  <c r="AU188" i="1"/>
  <c r="AT188" i="1"/>
  <c r="AS188" i="1"/>
  <c r="AR188" i="1"/>
  <c r="AP188" i="1"/>
  <c r="AO188" i="1"/>
  <c r="AK188" i="1"/>
  <c r="AJ188" i="1"/>
  <c r="AI188" i="1"/>
  <c r="AG188" i="1"/>
  <c r="AF188" i="1"/>
  <c r="AE188" i="1"/>
  <c r="AD188" i="1"/>
  <c r="AB188" i="1"/>
  <c r="AA188" i="1"/>
  <c r="Z188" i="1"/>
  <c r="Y188" i="1"/>
  <c r="S188" i="1"/>
  <c r="AW187" i="1"/>
  <c r="AV187" i="1"/>
  <c r="AU187" i="1"/>
  <c r="AT187" i="1"/>
  <c r="AS187" i="1"/>
  <c r="AR187" i="1"/>
  <c r="AP187" i="1"/>
  <c r="AO187" i="1"/>
  <c r="AK187" i="1"/>
  <c r="AJ187" i="1"/>
  <c r="AI187" i="1"/>
  <c r="AG187" i="1"/>
  <c r="AF187" i="1"/>
  <c r="AE187" i="1"/>
  <c r="AD187" i="1"/>
  <c r="AB187" i="1"/>
  <c r="AA187" i="1"/>
  <c r="Z187" i="1"/>
  <c r="Y187" i="1"/>
  <c r="S187" i="1"/>
  <c r="AW186" i="1"/>
  <c r="AV186" i="1"/>
  <c r="AU186" i="1"/>
  <c r="AT186" i="1"/>
  <c r="AS186" i="1"/>
  <c r="AR186" i="1"/>
  <c r="AP186" i="1"/>
  <c r="AO186" i="1"/>
  <c r="AK186" i="1"/>
  <c r="AJ186" i="1"/>
  <c r="AI186" i="1"/>
  <c r="AG186" i="1"/>
  <c r="AF186" i="1"/>
  <c r="AE186" i="1"/>
  <c r="AD186" i="1"/>
  <c r="AB186" i="1"/>
  <c r="AA186" i="1"/>
  <c r="Z186" i="1"/>
  <c r="Y186" i="1"/>
  <c r="S186" i="1"/>
  <c r="AW185" i="1"/>
  <c r="AV185" i="1"/>
  <c r="AU185" i="1"/>
  <c r="AT185" i="1"/>
  <c r="AS185" i="1"/>
  <c r="AR185" i="1"/>
  <c r="AP185" i="1"/>
  <c r="AO185" i="1"/>
  <c r="AK185" i="1"/>
  <c r="AJ185" i="1"/>
  <c r="AI185" i="1"/>
  <c r="AG185" i="1"/>
  <c r="AF185" i="1"/>
  <c r="AE185" i="1"/>
  <c r="AD185" i="1"/>
  <c r="AB185" i="1"/>
  <c r="AA185" i="1"/>
  <c r="Z185" i="1"/>
  <c r="Y185" i="1"/>
  <c r="S185" i="1"/>
  <c r="AW184" i="1"/>
  <c r="AV184" i="1"/>
  <c r="AU184" i="1"/>
  <c r="AT184" i="1"/>
  <c r="AS184" i="1"/>
  <c r="AR184" i="1"/>
  <c r="AP184" i="1"/>
  <c r="AO184" i="1"/>
  <c r="AK184" i="1"/>
  <c r="AJ184" i="1"/>
  <c r="AI184" i="1"/>
  <c r="AG184" i="1"/>
  <c r="AF184" i="1"/>
  <c r="AE184" i="1"/>
  <c r="AD184" i="1"/>
  <c r="AB184" i="1"/>
  <c r="AA184" i="1"/>
  <c r="Z184" i="1"/>
  <c r="Y184" i="1"/>
  <c r="S184" i="1"/>
  <c r="AW183" i="1"/>
  <c r="AV183" i="1"/>
  <c r="AU183" i="1"/>
  <c r="AT183" i="1"/>
  <c r="AS183" i="1"/>
  <c r="AR183" i="1"/>
  <c r="AP183" i="1"/>
  <c r="AO183" i="1"/>
  <c r="AK183" i="1"/>
  <c r="AJ183" i="1"/>
  <c r="AI183" i="1"/>
  <c r="AG183" i="1"/>
  <c r="AF183" i="1"/>
  <c r="AE183" i="1"/>
  <c r="AD183" i="1"/>
  <c r="AB183" i="1"/>
  <c r="AA183" i="1"/>
  <c r="Z183" i="1"/>
  <c r="Y183" i="1"/>
  <c r="S183" i="1"/>
  <c r="AW182" i="1"/>
  <c r="AV182" i="1"/>
  <c r="AU182" i="1"/>
  <c r="AT182" i="1"/>
  <c r="AS182" i="1"/>
  <c r="AR182" i="1"/>
  <c r="AP182" i="1"/>
  <c r="AO182" i="1"/>
  <c r="AK182" i="1"/>
  <c r="AJ182" i="1"/>
  <c r="AI182" i="1"/>
  <c r="AG182" i="1"/>
  <c r="AF182" i="1"/>
  <c r="AE182" i="1"/>
  <c r="AD182" i="1"/>
  <c r="AB182" i="1"/>
  <c r="AA182" i="1"/>
  <c r="Z182" i="1"/>
  <c r="Y182" i="1"/>
  <c r="S182" i="1"/>
  <c r="AW181" i="1"/>
  <c r="AV181" i="1"/>
  <c r="AU181" i="1"/>
  <c r="AT181" i="1"/>
  <c r="AS181" i="1"/>
  <c r="AR181" i="1"/>
  <c r="AP181" i="1"/>
  <c r="AO181" i="1"/>
  <c r="AK181" i="1"/>
  <c r="AJ181" i="1"/>
  <c r="AI181" i="1"/>
  <c r="AG181" i="1"/>
  <c r="AF181" i="1"/>
  <c r="AE181" i="1"/>
  <c r="AD181" i="1"/>
  <c r="AB181" i="1"/>
  <c r="AA181" i="1"/>
  <c r="Z181" i="1"/>
  <c r="Y181" i="1"/>
  <c r="S181" i="1"/>
  <c r="AW180" i="1"/>
  <c r="AV180" i="1"/>
  <c r="AU180" i="1"/>
  <c r="AT180" i="1"/>
  <c r="AS180" i="1"/>
  <c r="AR180" i="1"/>
  <c r="AP180" i="1"/>
  <c r="AO180" i="1"/>
  <c r="AK180" i="1"/>
  <c r="AJ180" i="1"/>
  <c r="AI180" i="1"/>
  <c r="AG180" i="1"/>
  <c r="AF180" i="1"/>
  <c r="AE180" i="1"/>
  <c r="AD180" i="1"/>
  <c r="AB180" i="1"/>
  <c r="AA180" i="1"/>
  <c r="Z180" i="1"/>
  <c r="Y180" i="1"/>
  <c r="S180" i="1"/>
  <c r="AW179" i="1"/>
  <c r="AV179" i="1"/>
  <c r="AU179" i="1"/>
  <c r="AT179" i="1"/>
  <c r="AS179" i="1"/>
  <c r="AR179" i="1"/>
  <c r="AP179" i="1"/>
  <c r="AO179" i="1"/>
  <c r="AK179" i="1"/>
  <c r="AJ179" i="1"/>
  <c r="AI179" i="1"/>
  <c r="AG179" i="1"/>
  <c r="AF179" i="1"/>
  <c r="AE179" i="1"/>
  <c r="AD179" i="1"/>
  <c r="AB179" i="1"/>
  <c r="AA179" i="1"/>
  <c r="Z179" i="1"/>
  <c r="Y179" i="1"/>
  <c r="S179" i="1"/>
  <c r="AW178" i="1"/>
  <c r="AV178" i="1"/>
  <c r="AU178" i="1"/>
  <c r="AT178" i="1"/>
  <c r="AS178" i="1"/>
  <c r="AR178" i="1"/>
  <c r="AP178" i="1"/>
  <c r="AO178" i="1"/>
  <c r="AK178" i="1"/>
  <c r="AJ178" i="1"/>
  <c r="AI178" i="1"/>
  <c r="AG178" i="1"/>
  <c r="AF178" i="1"/>
  <c r="AE178" i="1"/>
  <c r="AD178" i="1"/>
  <c r="AB178" i="1"/>
  <c r="AA178" i="1"/>
  <c r="Z178" i="1"/>
  <c r="Y178" i="1"/>
  <c r="S178" i="1"/>
  <c r="AW177" i="1"/>
  <c r="AV177" i="1"/>
  <c r="AU177" i="1"/>
  <c r="AT177" i="1"/>
  <c r="AS177" i="1"/>
  <c r="AR177" i="1"/>
  <c r="AP177" i="1"/>
  <c r="AO177" i="1"/>
  <c r="AK177" i="1"/>
  <c r="AJ177" i="1"/>
  <c r="AI177" i="1"/>
  <c r="AG177" i="1"/>
  <c r="AF177" i="1"/>
  <c r="AE177" i="1"/>
  <c r="AD177" i="1"/>
  <c r="AB177" i="1"/>
  <c r="AA177" i="1"/>
  <c r="Z177" i="1"/>
  <c r="Y177" i="1"/>
  <c r="S177" i="1"/>
  <c r="AW176" i="1"/>
  <c r="AV176" i="1"/>
  <c r="AU176" i="1"/>
  <c r="AT176" i="1"/>
  <c r="AS176" i="1"/>
  <c r="AR176" i="1"/>
  <c r="AP176" i="1"/>
  <c r="AO176" i="1"/>
  <c r="AK176" i="1"/>
  <c r="AJ176" i="1"/>
  <c r="AI176" i="1"/>
  <c r="AG176" i="1"/>
  <c r="AF176" i="1"/>
  <c r="AE176" i="1"/>
  <c r="AD176" i="1"/>
  <c r="AB176" i="1"/>
  <c r="AA176" i="1"/>
  <c r="Z176" i="1"/>
  <c r="Y176" i="1"/>
  <c r="S176" i="1"/>
  <c r="AW175" i="1"/>
  <c r="AV175" i="1"/>
  <c r="AU175" i="1"/>
  <c r="AT175" i="1"/>
  <c r="AS175" i="1"/>
  <c r="AR175" i="1"/>
  <c r="AP175" i="1"/>
  <c r="AO175" i="1"/>
  <c r="AK175" i="1"/>
  <c r="AJ175" i="1"/>
  <c r="AI175" i="1"/>
  <c r="AG175" i="1"/>
  <c r="AF175" i="1"/>
  <c r="AE175" i="1"/>
  <c r="AD175" i="1"/>
  <c r="AB175" i="1"/>
  <c r="AA175" i="1"/>
  <c r="Z175" i="1"/>
  <c r="Y175" i="1"/>
  <c r="S175" i="1"/>
  <c r="AW174" i="1"/>
  <c r="AV174" i="1"/>
  <c r="AU174" i="1"/>
  <c r="AT174" i="1"/>
  <c r="AS174" i="1"/>
  <c r="AR174" i="1"/>
  <c r="AP174" i="1"/>
  <c r="AO174" i="1"/>
  <c r="AK174" i="1"/>
  <c r="AJ174" i="1"/>
  <c r="AI174" i="1"/>
  <c r="AG174" i="1"/>
  <c r="AF174" i="1"/>
  <c r="AE174" i="1"/>
  <c r="AD174" i="1"/>
  <c r="AB174" i="1"/>
  <c r="AA174" i="1"/>
  <c r="Z174" i="1"/>
  <c r="Y174" i="1"/>
  <c r="S174" i="1"/>
  <c r="AW173" i="1"/>
  <c r="AV173" i="1"/>
  <c r="AU173" i="1"/>
  <c r="AT173" i="1"/>
  <c r="AS173" i="1"/>
  <c r="AR173" i="1"/>
  <c r="AP173" i="1"/>
  <c r="AO173" i="1"/>
  <c r="AK173" i="1"/>
  <c r="AJ173" i="1"/>
  <c r="AI173" i="1"/>
  <c r="AG173" i="1"/>
  <c r="AF173" i="1"/>
  <c r="AE173" i="1"/>
  <c r="AD173" i="1"/>
  <c r="AB173" i="1"/>
  <c r="AA173" i="1"/>
  <c r="Z173" i="1"/>
  <c r="Y173" i="1"/>
  <c r="S173" i="1"/>
  <c r="AW172" i="1"/>
  <c r="AV172" i="1"/>
  <c r="AU172" i="1"/>
  <c r="AT172" i="1"/>
  <c r="AS172" i="1"/>
  <c r="AR172" i="1"/>
  <c r="AP172" i="1"/>
  <c r="AO172" i="1"/>
  <c r="AK172" i="1"/>
  <c r="AJ172" i="1"/>
  <c r="AI172" i="1"/>
  <c r="AG172" i="1"/>
  <c r="AF172" i="1"/>
  <c r="AE172" i="1"/>
  <c r="AD172" i="1"/>
  <c r="AB172" i="1"/>
  <c r="AA172" i="1"/>
  <c r="Z172" i="1"/>
  <c r="Y172" i="1"/>
  <c r="S172" i="1"/>
  <c r="AW171" i="1"/>
  <c r="AV171" i="1"/>
  <c r="AU171" i="1"/>
  <c r="AT171" i="1"/>
  <c r="AS171" i="1"/>
  <c r="AR171" i="1"/>
  <c r="AP171" i="1"/>
  <c r="AO171" i="1"/>
  <c r="AK171" i="1"/>
  <c r="AJ171" i="1"/>
  <c r="AI171" i="1"/>
  <c r="AG171" i="1"/>
  <c r="AF171" i="1"/>
  <c r="AE171" i="1"/>
  <c r="AD171" i="1"/>
  <c r="AB171" i="1"/>
  <c r="AA171" i="1"/>
  <c r="Z171" i="1"/>
  <c r="Y171" i="1"/>
  <c r="S171" i="1"/>
  <c r="AW170" i="1"/>
  <c r="AV170" i="1"/>
  <c r="AU170" i="1"/>
  <c r="AT170" i="1"/>
  <c r="AS170" i="1"/>
  <c r="AR170" i="1"/>
  <c r="AP170" i="1"/>
  <c r="AO170" i="1"/>
  <c r="AK170" i="1"/>
  <c r="AJ170" i="1"/>
  <c r="AI170" i="1"/>
  <c r="AG170" i="1"/>
  <c r="AF170" i="1"/>
  <c r="AE170" i="1"/>
  <c r="AD170" i="1"/>
  <c r="AB170" i="1"/>
  <c r="AA170" i="1"/>
  <c r="Z170" i="1"/>
  <c r="Y170" i="1"/>
  <c r="S170" i="1"/>
  <c r="AW169" i="1"/>
  <c r="AV169" i="1"/>
  <c r="AU169" i="1"/>
  <c r="AT169" i="1"/>
  <c r="AS169" i="1"/>
  <c r="AR169" i="1"/>
  <c r="AP169" i="1"/>
  <c r="AO169" i="1"/>
  <c r="AK169" i="1"/>
  <c r="AJ169" i="1"/>
  <c r="AI169" i="1"/>
  <c r="AG169" i="1"/>
  <c r="AF169" i="1"/>
  <c r="AE169" i="1"/>
  <c r="AD169" i="1"/>
  <c r="AB169" i="1"/>
  <c r="AA169" i="1"/>
  <c r="Z169" i="1"/>
  <c r="Y169" i="1"/>
  <c r="S169" i="1"/>
  <c r="AW168" i="1"/>
  <c r="AV168" i="1"/>
  <c r="AU168" i="1"/>
  <c r="AT168" i="1"/>
  <c r="AS168" i="1"/>
  <c r="AR168" i="1"/>
  <c r="AP168" i="1"/>
  <c r="AO168" i="1"/>
  <c r="AK168" i="1"/>
  <c r="AJ168" i="1"/>
  <c r="AI168" i="1"/>
  <c r="AG168" i="1"/>
  <c r="AF168" i="1"/>
  <c r="AE168" i="1"/>
  <c r="AD168" i="1"/>
  <c r="AB168" i="1"/>
  <c r="AA168" i="1"/>
  <c r="Z168" i="1"/>
  <c r="Y168" i="1"/>
  <c r="S168" i="1"/>
  <c r="AW167" i="1"/>
  <c r="AV167" i="1"/>
  <c r="AU167" i="1"/>
  <c r="AT167" i="1"/>
  <c r="AS167" i="1"/>
  <c r="AR167" i="1"/>
  <c r="AP167" i="1"/>
  <c r="AO167" i="1"/>
  <c r="AK167" i="1"/>
  <c r="AJ167" i="1"/>
  <c r="AI167" i="1"/>
  <c r="AG167" i="1"/>
  <c r="AF167" i="1"/>
  <c r="AE167" i="1"/>
  <c r="AD167" i="1"/>
  <c r="AB167" i="1"/>
  <c r="AA167" i="1"/>
  <c r="Z167" i="1"/>
  <c r="Y167" i="1"/>
  <c r="S167" i="1"/>
  <c r="AW166" i="1"/>
  <c r="AV166" i="1"/>
  <c r="AU166" i="1"/>
  <c r="AT166" i="1"/>
  <c r="AS166" i="1"/>
  <c r="AR166" i="1"/>
  <c r="AP166" i="1"/>
  <c r="AO166" i="1"/>
  <c r="AK166" i="1"/>
  <c r="AJ166" i="1"/>
  <c r="AI166" i="1"/>
  <c r="AG166" i="1"/>
  <c r="AF166" i="1"/>
  <c r="AE166" i="1"/>
  <c r="AD166" i="1"/>
  <c r="AB166" i="1"/>
  <c r="AA166" i="1"/>
  <c r="Z166" i="1"/>
  <c r="Y166" i="1"/>
  <c r="S166" i="1"/>
  <c r="AW165" i="1"/>
  <c r="AV165" i="1"/>
  <c r="AU165" i="1"/>
  <c r="AT165" i="1"/>
  <c r="AS165" i="1"/>
  <c r="AR165" i="1"/>
  <c r="AP165" i="1"/>
  <c r="AO165" i="1"/>
  <c r="AK165" i="1"/>
  <c r="AJ165" i="1"/>
  <c r="AI165" i="1"/>
  <c r="AG165" i="1"/>
  <c r="AF165" i="1"/>
  <c r="AE165" i="1"/>
  <c r="AD165" i="1"/>
  <c r="AB165" i="1"/>
  <c r="AA165" i="1"/>
  <c r="Z165" i="1"/>
  <c r="Y165" i="1"/>
  <c r="S165" i="1"/>
  <c r="AW164" i="1"/>
  <c r="AV164" i="1"/>
  <c r="AU164" i="1"/>
  <c r="AT164" i="1"/>
  <c r="AS164" i="1"/>
  <c r="AR164" i="1"/>
  <c r="AP164" i="1"/>
  <c r="AO164" i="1"/>
  <c r="AK164" i="1"/>
  <c r="AJ164" i="1"/>
  <c r="AI164" i="1"/>
  <c r="AG164" i="1"/>
  <c r="AF164" i="1"/>
  <c r="AE164" i="1"/>
  <c r="AD164" i="1"/>
  <c r="AB164" i="1"/>
  <c r="AA164" i="1"/>
  <c r="Z164" i="1"/>
  <c r="Y164" i="1"/>
  <c r="S164" i="1"/>
  <c r="AW163" i="1"/>
  <c r="AV163" i="1"/>
  <c r="AU163" i="1"/>
  <c r="AT163" i="1"/>
  <c r="AS163" i="1"/>
  <c r="AR163" i="1"/>
  <c r="AP163" i="1"/>
  <c r="AO163" i="1"/>
  <c r="AK163" i="1"/>
  <c r="AJ163" i="1"/>
  <c r="AI163" i="1"/>
  <c r="AG163" i="1"/>
  <c r="AF163" i="1"/>
  <c r="AE163" i="1"/>
  <c r="AD163" i="1"/>
  <c r="AB163" i="1"/>
  <c r="AA163" i="1"/>
  <c r="Z163" i="1"/>
  <c r="Y163" i="1"/>
  <c r="S163" i="1"/>
  <c r="AW162" i="1"/>
  <c r="AV162" i="1"/>
  <c r="AU162" i="1"/>
  <c r="AT162" i="1"/>
  <c r="AS162" i="1"/>
  <c r="AR162" i="1"/>
  <c r="AP162" i="1"/>
  <c r="AO162" i="1"/>
  <c r="AK162" i="1"/>
  <c r="AJ162" i="1"/>
  <c r="AI162" i="1"/>
  <c r="AG162" i="1"/>
  <c r="AF162" i="1"/>
  <c r="AE162" i="1"/>
  <c r="AD162" i="1"/>
  <c r="AB162" i="1"/>
  <c r="AA162" i="1"/>
  <c r="Z162" i="1"/>
  <c r="Y162" i="1"/>
  <c r="S162" i="1"/>
  <c r="AW161" i="1"/>
  <c r="AV161" i="1"/>
  <c r="AU161" i="1"/>
  <c r="AT161" i="1"/>
  <c r="AS161" i="1"/>
  <c r="AR161" i="1"/>
  <c r="AP161" i="1"/>
  <c r="AO161" i="1"/>
  <c r="AK161" i="1"/>
  <c r="AJ161" i="1"/>
  <c r="AI161" i="1"/>
  <c r="AG161" i="1"/>
  <c r="AF161" i="1"/>
  <c r="AE161" i="1"/>
  <c r="AD161" i="1"/>
  <c r="AB161" i="1"/>
  <c r="AA161" i="1"/>
  <c r="Z161" i="1"/>
  <c r="Y161" i="1"/>
  <c r="S161" i="1"/>
  <c r="AW160" i="1"/>
  <c r="AV160" i="1"/>
  <c r="AU160" i="1"/>
  <c r="AT160" i="1"/>
  <c r="AS160" i="1"/>
  <c r="AR160" i="1"/>
  <c r="AP160" i="1"/>
  <c r="AO160" i="1"/>
  <c r="AK160" i="1"/>
  <c r="AJ160" i="1"/>
  <c r="AI160" i="1"/>
  <c r="AG160" i="1"/>
  <c r="AF160" i="1"/>
  <c r="AE160" i="1"/>
  <c r="AD160" i="1"/>
  <c r="AB160" i="1"/>
  <c r="AA160" i="1"/>
  <c r="Z160" i="1"/>
  <c r="Y160" i="1"/>
  <c r="S160" i="1"/>
  <c r="AW159" i="1"/>
  <c r="AV159" i="1"/>
  <c r="AU159" i="1"/>
  <c r="AT159" i="1"/>
  <c r="AS159" i="1"/>
  <c r="AR159" i="1"/>
  <c r="AP159" i="1"/>
  <c r="AO159" i="1"/>
  <c r="AK159" i="1"/>
  <c r="AJ159" i="1"/>
  <c r="AI159" i="1"/>
  <c r="AG159" i="1"/>
  <c r="AF159" i="1"/>
  <c r="AE159" i="1"/>
  <c r="AD159" i="1"/>
  <c r="AB159" i="1"/>
  <c r="AA159" i="1"/>
  <c r="Z159" i="1"/>
  <c r="Y159" i="1"/>
  <c r="S159" i="1"/>
  <c r="AW158" i="1"/>
  <c r="AV158" i="1"/>
  <c r="AU158" i="1"/>
  <c r="AT158" i="1"/>
  <c r="AS158" i="1"/>
  <c r="AR158" i="1"/>
  <c r="AP158" i="1"/>
  <c r="AO158" i="1"/>
  <c r="AK158" i="1"/>
  <c r="AJ158" i="1"/>
  <c r="AI158" i="1"/>
  <c r="AG158" i="1"/>
  <c r="AF158" i="1"/>
  <c r="AE158" i="1"/>
  <c r="AD158" i="1"/>
  <c r="AB158" i="1"/>
  <c r="AA158" i="1"/>
  <c r="Z158" i="1"/>
  <c r="Y158" i="1"/>
  <c r="S158" i="1"/>
  <c r="AW157" i="1"/>
  <c r="AV157" i="1"/>
  <c r="AU157" i="1"/>
  <c r="AT157" i="1"/>
  <c r="AS157" i="1"/>
  <c r="AR157" i="1"/>
  <c r="AP157" i="1"/>
  <c r="AO157" i="1"/>
  <c r="AK157" i="1"/>
  <c r="AJ157" i="1"/>
  <c r="AI157" i="1"/>
  <c r="AG157" i="1"/>
  <c r="AF157" i="1"/>
  <c r="AE157" i="1"/>
  <c r="AD157" i="1"/>
  <c r="AB157" i="1"/>
  <c r="AA157" i="1"/>
  <c r="Z157" i="1"/>
  <c r="Y157" i="1"/>
  <c r="S157" i="1"/>
  <c r="AW156" i="1"/>
  <c r="AV156" i="1"/>
  <c r="AU156" i="1"/>
  <c r="AT156" i="1"/>
  <c r="AS156" i="1"/>
  <c r="AR156" i="1"/>
  <c r="AP156" i="1"/>
  <c r="AO156" i="1"/>
  <c r="AK156" i="1"/>
  <c r="AJ156" i="1"/>
  <c r="AI156" i="1"/>
  <c r="AG156" i="1"/>
  <c r="AF156" i="1"/>
  <c r="AE156" i="1"/>
  <c r="AD156" i="1"/>
  <c r="AB156" i="1"/>
  <c r="AA156" i="1"/>
  <c r="Z156" i="1"/>
  <c r="Y156" i="1"/>
  <c r="S156" i="1"/>
  <c r="AW155" i="1"/>
  <c r="AV155" i="1"/>
  <c r="AU155" i="1"/>
  <c r="AT155" i="1"/>
  <c r="AS155" i="1"/>
  <c r="AR155" i="1"/>
  <c r="AP155" i="1"/>
  <c r="AO155" i="1"/>
  <c r="AK155" i="1"/>
  <c r="AJ155" i="1"/>
  <c r="AI155" i="1"/>
  <c r="AG155" i="1"/>
  <c r="AF155" i="1"/>
  <c r="AE155" i="1"/>
  <c r="AD155" i="1"/>
  <c r="AB155" i="1"/>
  <c r="AA155" i="1"/>
  <c r="Z155" i="1"/>
  <c r="Y155" i="1"/>
  <c r="S155" i="1"/>
  <c r="AW154" i="1"/>
  <c r="AV154" i="1"/>
  <c r="AU154" i="1"/>
  <c r="AT154" i="1"/>
  <c r="AS154" i="1"/>
  <c r="AR154" i="1"/>
  <c r="AP154" i="1"/>
  <c r="AO154" i="1"/>
  <c r="AK154" i="1"/>
  <c r="AJ154" i="1"/>
  <c r="AI154" i="1"/>
  <c r="AG154" i="1"/>
  <c r="AF154" i="1"/>
  <c r="AE154" i="1"/>
  <c r="AD154" i="1"/>
  <c r="AB154" i="1"/>
  <c r="AA154" i="1"/>
  <c r="Z154" i="1"/>
  <c r="Y154" i="1"/>
  <c r="S154" i="1"/>
  <c r="AW153" i="1"/>
  <c r="AV153" i="1"/>
  <c r="AU153" i="1"/>
  <c r="AT153" i="1"/>
  <c r="AS153" i="1"/>
  <c r="AR153" i="1"/>
  <c r="AP153" i="1"/>
  <c r="AO153" i="1"/>
  <c r="AK153" i="1"/>
  <c r="AJ153" i="1"/>
  <c r="AI153" i="1"/>
  <c r="AG153" i="1"/>
  <c r="AF153" i="1"/>
  <c r="AE153" i="1"/>
  <c r="AD153" i="1"/>
  <c r="AB153" i="1"/>
  <c r="AA153" i="1"/>
  <c r="Z153" i="1"/>
  <c r="Y153" i="1"/>
  <c r="S153" i="1"/>
  <c r="AW152" i="1"/>
  <c r="AV152" i="1"/>
  <c r="AU152" i="1"/>
  <c r="AT152" i="1"/>
  <c r="AS152" i="1"/>
  <c r="AR152" i="1"/>
  <c r="AP152" i="1"/>
  <c r="AO152" i="1"/>
  <c r="AK152" i="1"/>
  <c r="AJ152" i="1"/>
  <c r="AI152" i="1"/>
  <c r="AG152" i="1"/>
  <c r="AF152" i="1"/>
  <c r="AE152" i="1"/>
  <c r="AD152" i="1"/>
  <c r="AB152" i="1"/>
  <c r="AA152" i="1"/>
  <c r="Z152" i="1"/>
  <c r="Y152" i="1"/>
  <c r="S152" i="1"/>
  <c r="AW151" i="1"/>
  <c r="AV151" i="1"/>
  <c r="AU151" i="1"/>
  <c r="AT151" i="1"/>
  <c r="AS151" i="1"/>
  <c r="AR151" i="1"/>
  <c r="AP151" i="1"/>
  <c r="AO151" i="1"/>
  <c r="AK151" i="1"/>
  <c r="AJ151" i="1"/>
  <c r="AI151" i="1"/>
  <c r="AG151" i="1"/>
  <c r="AF151" i="1"/>
  <c r="AE151" i="1"/>
  <c r="AD151" i="1"/>
  <c r="AB151" i="1"/>
  <c r="AA151" i="1"/>
  <c r="Z151" i="1"/>
  <c r="Y151" i="1"/>
  <c r="S151" i="1"/>
  <c r="AW150" i="1"/>
  <c r="AV150" i="1"/>
  <c r="AU150" i="1"/>
  <c r="AT150" i="1"/>
  <c r="AS150" i="1"/>
  <c r="AR150" i="1"/>
  <c r="AP150" i="1"/>
  <c r="AO150" i="1"/>
  <c r="AK150" i="1"/>
  <c r="AJ150" i="1"/>
  <c r="AI150" i="1"/>
  <c r="AG150" i="1"/>
  <c r="AF150" i="1"/>
  <c r="AE150" i="1"/>
  <c r="AD150" i="1"/>
  <c r="AB150" i="1"/>
  <c r="AA150" i="1"/>
  <c r="Z150" i="1"/>
  <c r="Y150" i="1"/>
  <c r="S150" i="1"/>
  <c r="AW149" i="1"/>
  <c r="AV149" i="1"/>
  <c r="AU149" i="1"/>
  <c r="AT149" i="1"/>
  <c r="AS149" i="1"/>
  <c r="AR149" i="1"/>
  <c r="AP149" i="1"/>
  <c r="AO149" i="1"/>
  <c r="AK149" i="1"/>
  <c r="AJ149" i="1"/>
  <c r="AI149" i="1"/>
  <c r="AG149" i="1"/>
  <c r="AF149" i="1"/>
  <c r="AE149" i="1"/>
  <c r="AD149" i="1"/>
  <c r="AB149" i="1"/>
  <c r="AA149" i="1"/>
  <c r="Z149" i="1"/>
  <c r="Y149" i="1"/>
  <c r="S149" i="1"/>
  <c r="AW148" i="1"/>
  <c r="AV148" i="1"/>
  <c r="AU148" i="1"/>
  <c r="AT148" i="1"/>
  <c r="AS148" i="1"/>
  <c r="AR148" i="1"/>
  <c r="AP148" i="1"/>
  <c r="AO148" i="1"/>
  <c r="AK148" i="1"/>
  <c r="AJ148" i="1"/>
  <c r="AI148" i="1"/>
  <c r="AG148" i="1"/>
  <c r="AF148" i="1"/>
  <c r="AE148" i="1"/>
  <c r="AD148" i="1"/>
  <c r="AB148" i="1"/>
  <c r="AA148" i="1"/>
  <c r="Z148" i="1"/>
  <c r="Y148" i="1"/>
  <c r="S148" i="1"/>
  <c r="AW147" i="1"/>
  <c r="AV147" i="1"/>
  <c r="AU147" i="1"/>
  <c r="AT147" i="1"/>
  <c r="AS147" i="1"/>
  <c r="AR147" i="1"/>
  <c r="AP147" i="1"/>
  <c r="AO147" i="1"/>
  <c r="AK147" i="1"/>
  <c r="AJ147" i="1"/>
  <c r="AI147" i="1"/>
  <c r="AG147" i="1"/>
  <c r="AF147" i="1"/>
  <c r="AE147" i="1"/>
  <c r="AD147" i="1"/>
  <c r="AB147" i="1"/>
  <c r="AA147" i="1"/>
  <c r="Z147" i="1"/>
  <c r="Y147" i="1"/>
  <c r="S147" i="1"/>
  <c r="AW146" i="1"/>
  <c r="AV146" i="1"/>
  <c r="AU146" i="1"/>
  <c r="AT146" i="1"/>
  <c r="AS146" i="1"/>
  <c r="AR146" i="1"/>
  <c r="AP146" i="1"/>
  <c r="AO146" i="1"/>
  <c r="AK146" i="1"/>
  <c r="AJ146" i="1"/>
  <c r="AI146" i="1"/>
  <c r="AG146" i="1"/>
  <c r="AF146" i="1"/>
  <c r="AE146" i="1"/>
  <c r="AD146" i="1"/>
  <c r="AB146" i="1"/>
  <c r="AA146" i="1"/>
  <c r="Z146" i="1"/>
  <c r="Y146" i="1"/>
  <c r="S146" i="1"/>
  <c r="AW145" i="1"/>
  <c r="AV145" i="1"/>
  <c r="AU145" i="1"/>
  <c r="AT145" i="1"/>
  <c r="AS145" i="1"/>
  <c r="AR145" i="1"/>
  <c r="AP145" i="1"/>
  <c r="AO145" i="1"/>
  <c r="AK145" i="1"/>
  <c r="AJ145" i="1"/>
  <c r="AI145" i="1"/>
  <c r="AG145" i="1"/>
  <c r="AF145" i="1"/>
  <c r="AE145" i="1"/>
  <c r="AD145" i="1"/>
  <c r="AB145" i="1"/>
  <c r="AA145" i="1"/>
  <c r="Z145" i="1"/>
  <c r="Y145" i="1"/>
  <c r="S145" i="1"/>
  <c r="AW144" i="1"/>
  <c r="AV144" i="1"/>
  <c r="AU144" i="1"/>
  <c r="AT144" i="1"/>
  <c r="AS144" i="1"/>
  <c r="AR144" i="1"/>
  <c r="AP144" i="1"/>
  <c r="AO144" i="1"/>
  <c r="AK144" i="1"/>
  <c r="AJ144" i="1"/>
  <c r="AI144" i="1"/>
  <c r="AG144" i="1"/>
  <c r="AF144" i="1"/>
  <c r="AE144" i="1"/>
  <c r="AD144" i="1"/>
  <c r="AB144" i="1"/>
  <c r="AA144" i="1"/>
  <c r="Z144" i="1"/>
  <c r="Y144" i="1"/>
  <c r="S144" i="1"/>
  <c r="AW143" i="1"/>
  <c r="AV143" i="1"/>
  <c r="AU143" i="1"/>
  <c r="AT143" i="1"/>
  <c r="AS143" i="1"/>
  <c r="AR143" i="1"/>
  <c r="AP143" i="1"/>
  <c r="AO143" i="1"/>
  <c r="AK143" i="1"/>
  <c r="AJ143" i="1"/>
  <c r="AI143" i="1"/>
  <c r="AG143" i="1"/>
  <c r="AF143" i="1"/>
  <c r="AE143" i="1"/>
  <c r="AD143" i="1"/>
  <c r="AB143" i="1"/>
  <c r="AA143" i="1"/>
  <c r="Z143" i="1"/>
  <c r="Y143" i="1"/>
  <c r="S143" i="1"/>
  <c r="AW142" i="1"/>
  <c r="AV142" i="1"/>
  <c r="AU142" i="1"/>
  <c r="AT142" i="1"/>
  <c r="AS142" i="1"/>
  <c r="AR142" i="1"/>
  <c r="AP142" i="1"/>
  <c r="AO142" i="1"/>
  <c r="AK142" i="1"/>
  <c r="AJ142" i="1"/>
  <c r="AI142" i="1"/>
  <c r="AG142" i="1"/>
  <c r="AF142" i="1"/>
  <c r="AE142" i="1"/>
  <c r="AD142" i="1"/>
  <c r="AB142" i="1"/>
  <c r="AA142" i="1"/>
  <c r="Z142" i="1"/>
  <c r="Y142" i="1"/>
  <c r="S142" i="1"/>
  <c r="AW141" i="1"/>
  <c r="AV141" i="1"/>
  <c r="AU141" i="1"/>
  <c r="AT141" i="1"/>
  <c r="AS141" i="1"/>
  <c r="AR141" i="1"/>
  <c r="AP141" i="1"/>
  <c r="AO141" i="1"/>
  <c r="AK141" i="1"/>
  <c r="AJ141" i="1"/>
  <c r="AI141" i="1"/>
  <c r="AG141" i="1"/>
  <c r="AF141" i="1"/>
  <c r="AE141" i="1"/>
  <c r="AD141" i="1"/>
  <c r="AB141" i="1"/>
  <c r="AA141" i="1"/>
  <c r="Z141" i="1"/>
  <c r="Y141" i="1"/>
  <c r="S141" i="1"/>
  <c r="AW140" i="1"/>
  <c r="AV140" i="1"/>
  <c r="AU140" i="1"/>
  <c r="AT140" i="1"/>
  <c r="AS140" i="1"/>
  <c r="AR140" i="1"/>
  <c r="AP140" i="1"/>
  <c r="AO140" i="1"/>
  <c r="AK140" i="1"/>
  <c r="AJ140" i="1"/>
  <c r="AI140" i="1"/>
  <c r="AG140" i="1"/>
  <c r="AF140" i="1"/>
  <c r="AE140" i="1"/>
  <c r="AD140" i="1"/>
  <c r="AB140" i="1"/>
  <c r="AA140" i="1"/>
  <c r="Z140" i="1"/>
  <c r="Y140" i="1"/>
  <c r="S140" i="1"/>
  <c r="AW139" i="1"/>
  <c r="AV139" i="1"/>
  <c r="AU139" i="1"/>
  <c r="AT139" i="1"/>
  <c r="AS139" i="1"/>
  <c r="AR139" i="1"/>
  <c r="AP139" i="1"/>
  <c r="AO139" i="1"/>
  <c r="AK139" i="1"/>
  <c r="AJ139" i="1"/>
  <c r="AI139" i="1"/>
  <c r="AG139" i="1"/>
  <c r="AF139" i="1"/>
  <c r="AE139" i="1"/>
  <c r="AD139" i="1"/>
  <c r="AB139" i="1"/>
  <c r="AA139" i="1"/>
  <c r="Z139" i="1"/>
  <c r="Y139" i="1"/>
  <c r="S139" i="1"/>
  <c r="AW138" i="1"/>
  <c r="AV138" i="1"/>
  <c r="AU138" i="1"/>
  <c r="AT138" i="1"/>
  <c r="AS138" i="1"/>
  <c r="AR138" i="1"/>
  <c r="AP138" i="1"/>
  <c r="AO138" i="1"/>
  <c r="AK138" i="1"/>
  <c r="AJ138" i="1"/>
  <c r="AI138" i="1"/>
  <c r="AG138" i="1"/>
  <c r="AF138" i="1"/>
  <c r="AE138" i="1"/>
  <c r="AD138" i="1"/>
  <c r="AB138" i="1"/>
  <c r="AA138" i="1"/>
  <c r="Z138" i="1"/>
  <c r="Y138" i="1"/>
  <c r="S138" i="1"/>
  <c r="AW137" i="1"/>
  <c r="AV137" i="1"/>
  <c r="AU137" i="1"/>
  <c r="AT137" i="1"/>
  <c r="AS137" i="1"/>
  <c r="AR137" i="1"/>
  <c r="AP137" i="1"/>
  <c r="AO137" i="1"/>
  <c r="AK137" i="1"/>
  <c r="AJ137" i="1"/>
  <c r="AI137" i="1"/>
  <c r="AG137" i="1"/>
  <c r="AF137" i="1"/>
  <c r="AE137" i="1"/>
  <c r="AD137" i="1"/>
  <c r="AB137" i="1"/>
  <c r="AA137" i="1"/>
  <c r="Z137" i="1"/>
  <c r="Y137" i="1"/>
  <c r="S137" i="1"/>
  <c r="AW136" i="1"/>
  <c r="AV136" i="1"/>
  <c r="AU136" i="1"/>
  <c r="AT136" i="1"/>
  <c r="AS136" i="1"/>
  <c r="AR136" i="1"/>
  <c r="AP136" i="1"/>
  <c r="AO136" i="1"/>
  <c r="AK136" i="1"/>
  <c r="AJ136" i="1"/>
  <c r="AI136" i="1"/>
  <c r="AG136" i="1"/>
  <c r="AF136" i="1"/>
  <c r="AE136" i="1"/>
  <c r="AD136" i="1"/>
  <c r="AB136" i="1"/>
  <c r="AA136" i="1"/>
  <c r="Z136" i="1"/>
  <c r="Y136" i="1"/>
  <c r="S136" i="1"/>
  <c r="AW135" i="1"/>
  <c r="AV135" i="1"/>
  <c r="AU135" i="1"/>
  <c r="AT135" i="1"/>
  <c r="AS135" i="1"/>
  <c r="AR135" i="1"/>
  <c r="AP135" i="1"/>
  <c r="AO135" i="1"/>
  <c r="AK135" i="1"/>
  <c r="AJ135" i="1"/>
  <c r="AI135" i="1"/>
  <c r="AG135" i="1"/>
  <c r="AF135" i="1"/>
  <c r="AE135" i="1"/>
  <c r="AD135" i="1"/>
  <c r="AB135" i="1"/>
  <c r="AA135" i="1"/>
  <c r="Z135" i="1"/>
  <c r="Y135" i="1"/>
  <c r="S135" i="1"/>
  <c r="AW134" i="1"/>
  <c r="AV134" i="1"/>
  <c r="AU134" i="1"/>
  <c r="AT134" i="1"/>
  <c r="AS134" i="1"/>
  <c r="AR134" i="1"/>
  <c r="AP134" i="1"/>
  <c r="AO134" i="1"/>
  <c r="AK134" i="1"/>
  <c r="AJ134" i="1"/>
  <c r="AI134" i="1"/>
  <c r="AG134" i="1"/>
  <c r="AF134" i="1"/>
  <c r="AE134" i="1"/>
  <c r="AD134" i="1"/>
  <c r="AB134" i="1"/>
  <c r="AA134" i="1"/>
  <c r="Z134" i="1"/>
  <c r="Y134" i="1"/>
  <c r="S134" i="1"/>
  <c r="AW133" i="1"/>
  <c r="AV133" i="1"/>
  <c r="AU133" i="1"/>
  <c r="AT133" i="1"/>
  <c r="AS133" i="1"/>
  <c r="AR133" i="1"/>
  <c r="AP133" i="1"/>
  <c r="AO133" i="1"/>
  <c r="AK133" i="1"/>
  <c r="AJ133" i="1"/>
  <c r="AI133" i="1"/>
  <c r="AG133" i="1"/>
  <c r="AF133" i="1"/>
  <c r="AE133" i="1"/>
  <c r="AD133" i="1"/>
  <c r="AB133" i="1"/>
  <c r="AA133" i="1"/>
  <c r="Z133" i="1"/>
  <c r="Y133" i="1"/>
  <c r="S133" i="1"/>
  <c r="AW132" i="1"/>
  <c r="AV132" i="1"/>
  <c r="AU132" i="1"/>
  <c r="AT132" i="1"/>
  <c r="AS132" i="1"/>
  <c r="AR132" i="1"/>
  <c r="AP132" i="1"/>
  <c r="AO132" i="1"/>
  <c r="AK132" i="1"/>
  <c r="AJ132" i="1"/>
  <c r="AI132" i="1"/>
  <c r="AG132" i="1"/>
  <c r="AF132" i="1"/>
  <c r="AE132" i="1"/>
  <c r="AD132" i="1"/>
  <c r="AB132" i="1"/>
  <c r="AA132" i="1"/>
  <c r="Z132" i="1"/>
  <c r="Y132" i="1"/>
  <c r="S132" i="1"/>
  <c r="AW131" i="1"/>
  <c r="AV131" i="1"/>
  <c r="AU131" i="1"/>
  <c r="AT131" i="1"/>
  <c r="AS131" i="1"/>
  <c r="AR131" i="1"/>
  <c r="AP131" i="1"/>
  <c r="AO131" i="1"/>
  <c r="AK131" i="1"/>
  <c r="AJ131" i="1"/>
  <c r="AI131" i="1"/>
  <c r="AG131" i="1"/>
  <c r="AF131" i="1"/>
  <c r="AE131" i="1"/>
  <c r="AD131" i="1"/>
  <c r="AB131" i="1"/>
  <c r="AA131" i="1"/>
  <c r="Z131" i="1"/>
  <c r="Y131" i="1"/>
  <c r="S131" i="1"/>
  <c r="AW130" i="1"/>
  <c r="AV130" i="1"/>
  <c r="AU130" i="1"/>
  <c r="AT130" i="1"/>
  <c r="AS130" i="1"/>
  <c r="AR130" i="1"/>
  <c r="AP130" i="1"/>
  <c r="AO130" i="1"/>
  <c r="AK130" i="1"/>
  <c r="AJ130" i="1"/>
  <c r="AI130" i="1"/>
  <c r="AG130" i="1"/>
  <c r="AF130" i="1"/>
  <c r="AE130" i="1"/>
  <c r="AD130" i="1"/>
  <c r="AB130" i="1"/>
  <c r="AA130" i="1"/>
  <c r="Z130" i="1"/>
  <c r="Y130" i="1"/>
  <c r="S130" i="1"/>
  <c r="AW129" i="1"/>
  <c r="AV129" i="1"/>
  <c r="AU129" i="1"/>
  <c r="AT129" i="1"/>
  <c r="AS129" i="1"/>
  <c r="AR129" i="1"/>
  <c r="AP129" i="1"/>
  <c r="AO129" i="1"/>
  <c r="AK129" i="1"/>
  <c r="AJ129" i="1"/>
  <c r="AI129" i="1"/>
  <c r="AG129" i="1"/>
  <c r="AF129" i="1"/>
  <c r="AE129" i="1"/>
  <c r="AD129" i="1"/>
  <c r="AB129" i="1"/>
  <c r="AA129" i="1"/>
  <c r="Z129" i="1"/>
  <c r="Y129" i="1"/>
  <c r="S129" i="1"/>
  <c r="AW128" i="1"/>
  <c r="AV128" i="1"/>
  <c r="AU128" i="1"/>
  <c r="AT128" i="1"/>
  <c r="AS128" i="1"/>
  <c r="AR128" i="1"/>
  <c r="AP128" i="1"/>
  <c r="AO128" i="1"/>
  <c r="AK128" i="1"/>
  <c r="AJ128" i="1"/>
  <c r="AI128" i="1"/>
  <c r="AG128" i="1"/>
  <c r="AF128" i="1"/>
  <c r="AE128" i="1"/>
  <c r="AD128" i="1"/>
  <c r="AB128" i="1"/>
  <c r="AA128" i="1"/>
  <c r="Z128" i="1"/>
  <c r="Y128" i="1"/>
  <c r="S128" i="1"/>
  <c r="AW127" i="1"/>
  <c r="AV127" i="1"/>
  <c r="AU127" i="1"/>
  <c r="AT127" i="1"/>
  <c r="AS127" i="1"/>
  <c r="AR127" i="1"/>
  <c r="AP127" i="1"/>
  <c r="AO127" i="1"/>
  <c r="AK127" i="1"/>
  <c r="AJ127" i="1"/>
  <c r="AI127" i="1"/>
  <c r="AG127" i="1"/>
  <c r="AF127" i="1"/>
  <c r="AE127" i="1"/>
  <c r="AD127" i="1"/>
  <c r="AB127" i="1"/>
  <c r="AA127" i="1"/>
  <c r="Z127" i="1"/>
  <c r="Y127" i="1"/>
  <c r="S127" i="1"/>
  <c r="AW126" i="1"/>
  <c r="AV126" i="1"/>
  <c r="AU126" i="1"/>
  <c r="AT126" i="1"/>
  <c r="AS126" i="1"/>
  <c r="AR126" i="1"/>
  <c r="AP126" i="1"/>
  <c r="AO126" i="1"/>
  <c r="AK126" i="1"/>
  <c r="AJ126" i="1"/>
  <c r="AI126" i="1"/>
  <c r="AG126" i="1"/>
  <c r="AF126" i="1"/>
  <c r="AE126" i="1"/>
  <c r="AD126" i="1"/>
  <c r="AB126" i="1"/>
  <c r="AA126" i="1"/>
  <c r="Z126" i="1"/>
  <c r="Y126" i="1"/>
  <c r="S126" i="1"/>
  <c r="AW125" i="1"/>
  <c r="AV125" i="1"/>
  <c r="AU125" i="1"/>
  <c r="AT125" i="1"/>
  <c r="AS125" i="1"/>
  <c r="AR125" i="1"/>
  <c r="AP125" i="1"/>
  <c r="AO125" i="1"/>
  <c r="AK125" i="1"/>
  <c r="AJ125" i="1"/>
  <c r="AI125" i="1"/>
  <c r="AG125" i="1"/>
  <c r="AF125" i="1"/>
  <c r="AE125" i="1"/>
  <c r="AD125" i="1"/>
  <c r="AB125" i="1"/>
  <c r="AA125" i="1"/>
  <c r="Z125" i="1"/>
  <c r="Y125" i="1"/>
  <c r="S125" i="1"/>
  <c r="AW124" i="1"/>
  <c r="AV124" i="1"/>
  <c r="AU124" i="1"/>
  <c r="AT124" i="1"/>
  <c r="AS124" i="1"/>
  <c r="AR124" i="1"/>
  <c r="AP124" i="1"/>
  <c r="AO124" i="1"/>
  <c r="AK124" i="1"/>
  <c r="AJ124" i="1"/>
  <c r="AI124" i="1"/>
  <c r="AG124" i="1"/>
  <c r="AF124" i="1"/>
  <c r="AE124" i="1"/>
  <c r="AD124" i="1"/>
  <c r="AB124" i="1"/>
  <c r="AA124" i="1"/>
  <c r="Z124" i="1"/>
  <c r="Y124" i="1"/>
  <c r="S124" i="1"/>
  <c r="AW123" i="1"/>
  <c r="AV123" i="1"/>
  <c r="AU123" i="1"/>
  <c r="AT123" i="1"/>
  <c r="AS123" i="1"/>
  <c r="AR123" i="1"/>
  <c r="AP123" i="1"/>
  <c r="AO123" i="1"/>
  <c r="AK123" i="1"/>
  <c r="AJ123" i="1"/>
  <c r="AI123" i="1"/>
  <c r="AG123" i="1"/>
  <c r="AF123" i="1"/>
  <c r="AE123" i="1"/>
  <c r="AD123" i="1"/>
  <c r="AB123" i="1"/>
  <c r="AA123" i="1"/>
  <c r="Z123" i="1"/>
  <c r="Y123" i="1"/>
  <c r="S123" i="1"/>
  <c r="AW122" i="1"/>
  <c r="AV122" i="1"/>
  <c r="AU122" i="1"/>
  <c r="AT122" i="1"/>
  <c r="AS122" i="1"/>
  <c r="AR122" i="1"/>
  <c r="AP122" i="1"/>
  <c r="AO122" i="1"/>
  <c r="AK122" i="1"/>
  <c r="AJ122" i="1"/>
  <c r="AI122" i="1"/>
  <c r="AG122" i="1"/>
  <c r="AF122" i="1"/>
  <c r="AE122" i="1"/>
  <c r="AD122" i="1"/>
  <c r="AB122" i="1"/>
  <c r="AA122" i="1"/>
  <c r="Z122" i="1"/>
  <c r="Y122" i="1"/>
  <c r="S122" i="1"/>
  <c r="AW121" i="1"/>
  <c r="AV121" i="1"/>
  <c r="AU121" i="1"/>
  <c r="AT121" i="1"/>
  <c r="AS121" i="1"/>
  <c r="AR121" i="1"/>
  <c r="AP121" i="1"/>
  <c r="AO121" i="1"/>
  <c r="AK121" i="1"/>
  <c r="AJ121" i="1"/>
  <c r="AI121" i="1"/>
  <c r="AG121" i="1"/>
  <c r="AF121" i="1"/>
  <c r="AE121" i="1"/>
  <c r="AD121" i="1"/>
  <c r="AB121" i="1"/>
  <c r="AA121" i="1"/>
  <c r="Z121" i="1"/>
  <c r="Y121" i="1"/>
  <c r="S121" i="1"/>
  <c r="AW120" i="1"/>
  <c r="AV120" i="1"/>
  <c r="AU120" i="1"/>
  <c r="AT120" i="1"/>
  <c r="AS120" i="1"/>
  <c r="AR120" i="1"/>
  <c r="AP120" i="1"/>
  <c r="AO120" i="1"/>
  <c r="AK120" i="1"/>
  <c r="AJ120" i="1"/>
  <c r="AI120" i="1"/>
  <c r="AG120" i="1"/>
  <c r="AF120" i="1"/>
  <c r="AE120" i="1"/>
  <c r="AD120" i="1"/>
  <c r="AB120" i="1"/>
  <c r="AA120" i="1"/>
  <c r="Z120" i="1"/>
  <c r="Y120" i="1"/>
  <c r="S120" i="1"/>
  <c r="AW119" i="1"/>
  <c r="AV119" i="1"/>
  <c r="AU119" i="1"/>
  <c r="AT119" i="1"/>
  <c r="AS119" i="1"/>
  <c r="AR119" i="1"/>
  <c r="AP119" i="1"/>
  <c r="AO119" i="1"/>
  <c r="AK119" i="1"/>
  <c r="AJ119" i="1"/>
  <c r="AI119" i="1"/>
  <c r="AG119" i="1"/>
  <c r="AF119" i="1"/>
  <c r="AE119" i="1"/>
  <c r="AD119" i="1"/>
  <c r="AB119" i="1"/>
  <c r="AA119" i="1"/>
  <c r="Z119" i="1"/>
  <c r="Y119" i="1"/>
  <c r="S119" i="1"/>
  <c r="AW118" i="1"/>
  <c r="AV118" i="1"/>
  <c r="AU118" i="1"/>
  <c r="AT118" i="1"/>
  <c r="AS118" i="1"/>
  <c r="AR118" i="1"/>
  <c r="AP118" i="1"/>
  <c r="AO118" i="1"/>
  <c r="AK118" i="1"/>
  <c r="AJ118" i="1"/>
  <c r="AI118" i="1"/>
  <c r="AG118" i="1"/>
  <c r="AF118" i="1"/>
  <c r="AE118" i="1"/>
  <c r="AD118" i="1"/>
  <c r="AB118" i="1"/>
  <c r="AA118" i="1"/>
  <c r="Z118" i="1"/>
  <c r="Y118" i="1"/>
  <c r="S118" i="1"/>
  <c r="AW117" i="1"/>
  <c r="AV117" i="1"/>
  <c r="AU117" i="1"/>
  <c r="AT117" i="1"/>
  <c r="AS117" i="1"/>
  <c r="AR117" i="1"/>
  <c r="AP117" i="1"/>
  <c r="AO117" i="1"/>
  <c r="AK117" i="1"/>
  <c r="AJ117" i="1"/>
  <c r="AI117" i="1"/>
  <c r="AG117" i="1"/>
  <c r="AF117" i="1"/>
  <c r="AE117" i="1"/>
  <c r="AD117" i="1"/>
  <c r="AB117" i="1"/>
  <c r="AA117" i="1"/>
  <c r="Z117" i="1"/>
  <c r="Y117" i="1"/>
  <c r="S117" i="1"/>
  <c r="AW116" i="1"/>
  <c r="AV116" i="1"/>
  <c r="AU116" i="1"/>
  <c r="AT116" i="1"/>
  <c r="AS116" i="1"/>
  <c r="AR116" i="1"/>
  <c r="AP116" i="1"/>
  <c r="AO116" i="1"/>
  <c r="AK116" i="1"/>
  <c r="AJ116" i="1"/>
  <c r="AI116" i="1"/>
  <c r="AG116" i="1"/>
  <c r="AF116" i="1"/>
  <c r="AE116" i="1"/>
  <c r="AD116" i="1"/>
  <c r="AB116" i="1"/>
  <c r="AA116" i="1"/>
  <c r="Z116" i="1"/>
  <c r="Y116" i="1"/>
  <c r="S116" i="1"/>
  <c r="AW115" i="1"/>
  <c r="AV115" i="1"/>
  <c r="AU115" i="1"/>
  <c r="AT115" i="1"/>
  <c r="AS115" i="1"/>
  <c r="AR115" i="1"/>
  <c r="AP115" i="1"/>
  <c r="AO115" i="1"/>
  <c r="AK115" i="1"/>
  <c r="AJ115" i="1"/>
  <c r="AI115" i="1"/>
  <c r="AG115" i="1"/>
  <c r="AF115" i="1"/>
  <c r="AE115" i="1"/>
  <c r="AD115" i="1"/>
  <c r="AB115" i="1"/>
  <c r="AA115" i="1"/>
  <c r="Z115" i="1"/>
  <c r="Y115" i="1"/>
  <c r="S115" i="1"/>
  <c r="AW114" i="1"/>
  <c r="AV114" i="1"/>
  <c r="AU114" i="1"/>
  <c r="AT114" i="1"/>
  <c r="AS114" i="1"/>
  <c r="AR114" i="1"/>
  <c r="AP114" i="1"/>
  <c r="AO114" i="1"/>
  <c r="AK114" i="1"/>
  <c r="AJ114" i="1"/>
  <c r="AI114" i="1"/>
  <c r="AG114" i="1"/>
  <c r="AF114" i="1"/>
  <c r="AE114" i="1"/>
  <c r="AD114" i="1"/>
  <c r="AB114" i="1"/>
  <c r="AA114" i="1"/>
  <c r="Z114" i="1"/>
  <c r="Y114" i="1"/>
  <c r="S114" i="1"/>
  <c r="AW113" i="1"/>
  <c r="AV113" i="1"/>
  <c r="AU113" i="1"/>
  <c r="AT113" i="1"/>
  <c r="AS113" i="1"/>
  <c r="AR113" i="1"/>
  <c r="AP113" i="1"/>
  <c r="AO113" i="1"/>
  <c r="AK113" i="1"/>
  <c r="AJ113" i="1"/>
  <c r="AI113" i="1"/>
  <c r="AG113" i="1"/>
  <c r="AF113" i="1"/>
  <c r="AE113" i="1"/>
  <c r="AD113" i="1"/>
  <c r="AB113" i="1"/>
  <c r="AA113" i="1"/>
  <c r="Z113" i="1"/>
  <c r="Y113" i="1"/>
  <c r="S113" i="1"/>
  <c r="AW112" i="1"/>
  <c r="AV112" i="1"/>
  <c r="AU112" i="1"/>
  <c r="AT112" i="1"/>
  <c r="AS112" i="1"/>
  <c r="AR112" i="1"/>
  <c r="AP112" i="1"/>
  <c r="AO112" i="1"/>
  <c r="AK112" i="1"/>
  <c r="AJ112" i="1"/>
  <c r="AI112" i="1"/>
  <c r="AG112" i="1"/>
  <c r="AF112" i="1"/>
  <c r="AE112" i="1"/>
  <c r="AD112" i="1"/>
  <c r="AB112" i="1"/>
  <c r="AA112" i="1"/>
  <c r="Z112" i="1"/>
  <c r="Y112" i="1"/>
  <c r="S112" i="1"/>
  <c r="AW111" i="1"/>
  <c r="AV111" i="1"/>
  <c r="AU111" i="1"/>
  <c r="AT111" i="1"/>
  <c r="AS111" i="1"/>
  <c r="AR111" i="1"/>
  <c r="AP111" i="1"/>
  <c r="AO111" i="1"/>
  <c r="AK111" i="1"/>
  <c r="AJ111" i="1"/>
  <c r="AI111" i="1"/>
  <c r="AG111" i="1"/>
  <c r="AF111" i="1"/>
  <c r="AE111" i="1"/>
  <c r="AD111" i="1"/>
  <c r="AB111" i="1"/>
  <c r="AA111" i="1"/>
  <c r="Z111" i="1"/>
  <c r="Y111" i="1"/>
  <c r="S111" i="1"/>
  <c r="AW110" i="1"/>
  <c r="AV110" i="1"/>
  <c r="AU110" i="1"/>
  <c r="AT110" i="1"/>
  <c r="AS110" i="1"/>
  <c r="AR110" i="1"/>
  <c r="AP110" i="1"/>
  <c r="AO110" i="1"/>
  <c r="AK110" i="1"/>
  <c r="AJ110" i="1"/>
  <c r="AI110" i="1"/>
  <c r="AG110" i="1"/>
  <c r="AF110" i="1"/>
  <c r="AE110" i="1"/>
  <c r="AD110" i="1"/>
  <c r="AB110" i="1"/>
  <c r="AA110" i="1"/>
  <c r="Z110" i="1"/>
  <c r="Y110" i="1"/>
  <c r="S110" i="1"/>
  <c r="AW109" i="1"/>
  <c r="AV109" i="1"/>
  <c r="AU109" i="1"/>
  <c r="AT109" i="1"/>
  <c r="AS109" i="1"/>
  <c r="AR109" i="1"/>
  <c r="AP109" i="1"/>
  <c r="AO109" i="1"/>
  <c r="AK109" i="1"/>
  <c r="AJ109" i="1"/>
  <c r="AI109" i="1"/>
  <c r="AG109" i="1"/>
  <c r="AF109" i="1"/>
  <c r="AE109" i="1"/>
  <c r="AD109" i="1"/>
  <c r="AB109" i="1"/>
  <c r="AA109" i="1"/>
  <c r="Z109" i="1"/>
  <c r="Y109" i="1"/>
  <c r="S109" i="1"/>
  <c r="AW108" i="1"/>
  <c r="AV108" i="1"/>
  <c r="AU108" i="1"/>
  <c r="AT108" i="1"/>
  <c r="AS108" i="1"/>
  <c r="AR108" i="1"/>
  <c r="AP108" i="1"/>
  <c r="AO108" i="1"/>
  <c r="AK108" i="1"/>
  <c r="AJ108" i="1"/>
  <c r="AI108" i="1"/>
  <c r="AG108" i="1"/>
  <c r="AF108" i="1"/>
  <c r="AE108" i="1"/>
  <c r="AD108" i="1"/>
  <c r="AB108" i="1"/>
  <c r="AA108" i="1"/>
  <c r="Z108" i="1"/>
  <c r="Y108" i="1"/>
  <c r="S108" i="1"/>
  <c r="AW107" i="1"/>
  <c r="AV107" i="1"/>
  <c r="AU107" i="1"/>
  <c r="AT107" i="1"/>
  <c r="AS107" i="1"/>
  <c r="AR107" i="1"/>
  <c r="AP107" i="1"/>
  <c r="AO107" i="1"/>
  <c r="AK107" i="1"/>
  <c r="AJ107" i="1"/>
  <c r="AI107" i="1"/>
  <c r="AG107" i="1"/>
  <c r="AF107" i="1"/>
  <c r="AE107" i="1"/>
  <c r="AD107" i="1"/>
  <c r="AB107" i="1"/>
  <c r="AA107" i="1"/>
  <c r="Z107" i="1"/>
  <c r="Y107" i="1"/>
  <c r="S107" i="1"/>
  <c r="AW106" i="1"/>
  <c r="AV106" i="1"/>
  <c r="AU106" i="1"/>
  <c r="AT106" i="1"/>
  <c r="AS106" i="1"/>
  <c r="AR106" i="1"/>
  <c r="AP106" i="1"/>
  <c r="AO106" i="1"/>
  <c r="AK106" i="1"/>
  <c r="AJ106" i="1"/>
  <c r="AI106" i="1"/>
  <c r="AG106" i="1"/>
  <c r="AF106" i="1"/>
  <c r="AE106" i="1"/>
  <c r="AD106" i="1"/>
  <c r="AB106" i="1"/>
  <c r="AA106" i="1"/>
  <c r="Z106" i="1"/>
  <c r="Y106" i="1"/>
  <c r="S106" i="1"/>
  <c r="AW105" i="1"/>
  <c r="AV105" i="1"/>
  <c r="AU105" i="1"/>
  <c r="AT105" i="1"/>
  <c r="AS105" i="1"/>
  <c r="AR105" i="1"/>
  <c r="AP105" i="1"/>
  <c r="AO105" i="1"/>
  <c r="AK105" i="1"/>
  <c r="AJ105" i="1"/>
  <c r="AI105" i="1"/>
  <c r="AG105" i="1"/>
  <c r="AF105" i="1"/>
  <c r="AE105" i="1"/>
  <c r="AD105" i="1"/>
  <c r="AB105" i="1"/>
  <c r="AA105" i="1"/>
  <c r="Z105" i="1"/>
  <c r="Y105" i="1"/>
  <c r="S105" i="1"/>
  <c r="AW104" i="1"/>
  <c r="AV104" i="1"/>
  <c r="AU104" i="1"/>
  <c r="AT104" i="1"/>
  <c r="AS104" i="1"/>
  <c r="AR104" i="1"/>
  <c r="AP104" i="1"/>
  <c r="AO104" i="1"/>
  <c r="AK104" i="1"/>
  <c r="AJ104" i="1"/>
  <c r="AI104" i="1"/>
  <c r="AG104" i="1"/>
  <c r="AF104" i="1"/>
  <c r="AE104" i="1"/>
  <c r="AD104" i="1"/>
  <c r="AB104" i="1"/>
  <c r="AA104" i="1"/>
  <c r="Z104" i="1"/>
  <c r="Y104" i="1"/>
  <c r="S104" i="1"/>
  <c r="AW103" i="1"/>
  <c r="AV103" i="1"/>
  <c r="AU103" i="1"/>
  <c r="AT103" i="1"/>
  <c r="AS103" i="1"/>
  <c r="AR103" i="1"/>
  <c r="AP103" i="1"/>
  <c r="AO103" i="1"/>
  <c r="AK103" i="1"/>
  <c r="AJ103" i="1"/>
  <c r="AI103" i="1"/>
  <c r="AG103" i="1"/>
  <c r="AF103" i="1"/>
  <c r="AE103" i="1"/>
  <c r="AD103" i="1"/>
  <c r="AB103" i="1"/>
  <c r="AA103" i="1"/>
  <c r="Z103" i="1"/>
  <c r="Y103" i="1"/>
  <c r="S103" i="1"/>
  <c r="AW102" i="1"/>
  <c r="AV102" i="1"/>
  <c r="AU102" i="1"/>
  <c r="AT102" i="1"/>
  <c r="AS102" i="1"/>
  <c r="AR102" i="1"/>
  <c r="AP102" i="1"/>
  <c r="AO102" i="1"/>
  <c r="AK102" i="1"/>
  <c r="AJ102" i="1"/>
  <c r="AI102" i="1"/>
  <c r="AG102" i="1"/>
  <c r="AF102" i="1"/>
  <c r="AE102" i="1"/>
  <c r="AD102" i="1"/>
  <c r="AB102" i="1"/>
  <c r="AA102" i="1"/>
  <c r="Z102" i="1"/>
  <c r="Y102" i="1"/>
  <c r="S102" i="1"/>
  <c r="AW101" i="1"/>
  <c r="AV101" i="1"/>
  <c r="AU101" i="1"/>
  <c r="AT101" i="1"/>
  <c r="AS101" i="1"/>
  <c r="AR101" i="1"/>
  <c r="AP101" i="1"/>
  <c r="AO101" i="1"/>
  <c r="AK101" i="1"/>
  <c r="AJ101" i="1"/>
  <c r="AI101" i="1"/>
  <c r="AG101" i="1"/>
  <c r="AF101" i="1"/>
  <c r="AE101" i="1"/>
  <c r="AD101" i="1"/>
  <c r="AB101" i="1"/>
  <c r="AA101" i="1"/>
  <c r="Z101" i="1"/>
  <c r="Y101" i="1"/>
  <c r="S101" i="1"/>
  <c r="AW100" i="1"/>
  <c r="AV100" i="1"/>
  <c r="AU100" i="1"/>
  <c r="AT100" i="1"/>
  <c r="AS100" i="1"/>
  <c r="AR100" i="1"/>
  <c r="AP100" i="1"/>
  <c r="AO100" i="1"/>
  <c r="AK100" i="1"/>
  <c r="AJ100" i="1"/>
  <c r="AI100" i="1"/>
  <c r="AG100" i="1"/>
  <c r="AF100" i="1"/>
  <c r="AE100" i="1"/>
  <c r="AD100" i="1"/>
  <c r="AB100" i="1"/>
  <c r="AA100" i="1"/>
  <c r="Z100" i="1"/>
  <c r="Y100" i="1"/>
  <c r="S100" i="1"/>
  <c r="AW99" i="1"/>
  <c r="AV99" i="1"/>
  <c r="AU99" i="1"/>
  <c r="AT99" i="1"/>
  <c r="AS99" i="1"/>
  <c r="AR99" i="1"/>
  <c r="AP99" i="1"/>
  <c r="AO99" i="1"/>
  <c r="AK99" i="1"/>
  <c r="AJ99" i="1"/>
  <c r="AI99" i="1"/>
  <c r="AG99" i="1"/>
  <c r="AF99" i="1"/>
  <c r="AE99" i="1"/>
  <c r="AD99" i="1"/>
  <c r="AB99" i="1"/>
  <c r="AA99" i="1"/>
  <c r="Z99" i="1"/>
  <c r="Y99" i="1"/>
  <c r="S99" i="1"/>
  <c r="AW98" i="1"/>
  <c r="AV98" i="1"/>
  <c r="AU98" i="1"/>
  <c r="AT98" i="1"/>
  <c r="AS98" i="1"/>
  <c r="AR98" i="1"/>
  <c r="AP98" i="1"/>
  <c r="AO98" i="1"/>
  <c r="AK98" i="1"/>
  <c r="AJ98" i="1"/>
  <c r="AI98" i="1"/>
  <c r="AG98" i="1"/>
  <c r="AF98" i="1"/>
  <c r="AE98" i="1"/>
  <c r="AD98" i="1"/>
  <c r="AB98" i="1"/>
  <c r="AA98" i="1"/>
  <c r="Z98" i="1"/>
  <c r="Y98" i="1"/>
  <c r="S98" i="1"/>
  <c r="AW97" i="1"/>
  <c r="AV97" i="1"/>
  <c r="AU97" i="1"/>
  <c r="AT97" i="1"/>
  <c r="AS97" i="1"/>
  <c r="AR97" i="1"/>
  <c r="AP97" i="1"/>
  <c r="AO97" i="1"/>
  <c r="AK97" i="1"/>
  <c r="AJ97" i="1"/>
  <c r="AI97" i="1"/>
  <c r="AG97" i="1"/>
  <c r="AF97" i="1"/>
  <c r="AE97" i="1"/>
  <c r="AD97" i="1"/>
  <c r="AB97" i="1"/>
  <c r="AA97" i="1"/>
  <c r="Z97" i="1"/>
  <c r="Y97" i="1"/>
  <c r="S97" i="1"/>
  <c r="AW96" i="1"/>
  <c r="AV96" i="1"/>
  <c r="AU96" i="1"/>
  <c r="AT96" i="1"/>
  <c r="AS96" i="1"/>
  <c r="AR96" i="1"/>
  <c r="AP96" i="1"/>
  <c r="AO96" i="1"/>
  <c r="AK96" i="1"/>
  <c r="AJ96" i="1"/>
  <c r="AI96" i="1"/>
  <c r="AG96" i="1"/>
  <c r="AF96" i="1"/>
  <c r="AE96" i="1"/>
  <c r="AD96" i="1"/>
  <c r="AB96" i="1"/>
  <c r="AA96" i="1"/>
  <c r="Z96" i="1"/>
  <c r="Y96" i="1"/>
  <c r="S96" i="1"/>
  <c r="AW95" i="1"/>
  <c r="AV95" i="1"/>
  <c r="AU95" i="1"/>
  <c r="AT95" i="1"/>
  <c r="AS95" i="1"/>
  <c r="AR95" i="1"/>
  <c r="AP95" i="1"/>
  <c r="AO95" i="1"/>
  <c r="AK95" i="1"/>
  <c r="AJ95" i="1"/>
  <c r="AI95" i="1"/>
  <c r="AG95" i="1"/>
  <c r="AF95" i="1"/>
  <c r="AE95" i="1"/>
  <c r="AD95" i="1"/>
  <c r="AB95" i="1"/>
  <c r="AA95" i="1"/>
  <c r="Z95" i="1"/>
  <c r="Y95" i="1"/>
  <c r="S95" i="1"/>
  <c r="AW94" i="1"/>
  <c r="AV94" i="1"/>
  <c r="AU94" i="1"/>
  <c r="AT94" i="1"/>
  <c r="AS94" i="1"/>
  <c r="AR94" i="1"/>
  <c r="AP94" i="1"/>
  <c r="AO94" i="1"/>
  <c r="AK94" i="1"/>
  <c r="AJ94" i="1"/>
  <c r="AI94" i="1"/>
  <c r="AG94" i="1"/>
  <c r="AF94" i="1"/>
  <c r="AE94" i="1"/>
  <c r="AD94" i="1"/>
  <c r="AB94" i="1"/>
  <c r="AA94" i="1"/>
  <c r="Z94" i="1"/>
  <c r="Y94" i="1"/>
  <c r="S94" i="1"/>
  <c r="AW93" i="1"/>
  <c r="AV93" i="1"/>
  <c r="AU93" i="1"/>
  <c r="AT93" i="1"/>
  <c r="AS93" i="1"/>
  <c r="AR93" i="1"/>
  <c r="AP93" i="1"/>
  <c r="AO93" i="1"/>
  <c r="AK93" i="1"/>
  <c r="AJ93" i="1"/>
  <c r="AI93" i="1"/>
  <c r="AG93" i="1"/>
  <c r="AF93" i="1"/>
  <c r="AE93" i="1"/>
  <c r="AD93" i="1"/>
  <c r="AB93" i="1"/>
  <c r="AA93" i="1"/>
  <c r="Z93" i="1"/>
  <c r="Y93" i="1"/>
  <c r="S93" i="1"/>
  <c r="AW92" i="1"/>
  <c r="AV92" i="1"/>
  <c r="AU92" i="1"/>
  <c r="AT92" i="1"/>
  <c r="AS92" i="1"/>
  <c r="AR92" i="1"/>
  <c r="AP92" i="1"/>
  <c r="AO92" i="1"/>
  <c r="AK92" i="1"/>
  <c r="AJ92" i="1"/>
  <c r="AI92" i="1"/>
  <c r="AG92" i="1"/>
  <c r="AF92" i="1"/>
  <c r="AE92" i="1"/>
  <c r="AD92" i="1"/>
  <c r="AB92" i="1"/>
  <c r="AA92" i="1"/>
  <c r="Z92" i="1"/>
  <c r="Y92" i="1"/>
  <c r="S92" i="1"/>
  <c r="AW91" i="1"/>
  <c r="AV91" i="1"/>
  <c r="AU91" i="1"/>
  <c r="AT91" i="1"/>
  <c r="AS91" i="1"/>
  <c r="AR91" i="1"/>
  <c r="AP91" i="1"/>
  <c r="AO91" i="1"/>
  <c r="AK91" i="1"/>
  <c r="AJ91" i="1"/>
  <c r="AI91" i="1"/>
  <c r="AG91" i="1"/>
  <c r="AF91" i="1"/>
  <c r="AE91" i="1"/>
  <c r="AD91" i="1"/>
  <c r="AB91" i="1"/>
  <c r="AA91" i="1"/>
  <c r="Z91" i="1"/>
  <c r="Y91" i="1"/>
  <c r="S91" i="1"/>
  <c r="AW90" i="1"/>
  <c r="AV90" i="1"/>
  <c r="AU90" i="1"/>
  <c r="AT90" i="1"/>
  <c r="AS90" i="1"/>
  <c r="AR90" i="1"/>
  <c r="AP90" i="1"/>
  <c r="AO90" i="1"/>
  <c r="AK90" i="1"/>
  <c r="AJ90" i="1"/>
  <c r="AI90" i="1"/>
  <c r="AG90" i="1"/>
  <c r="AF90" i="1"/>
  <c r="AE90" i="1"/>
  <c r="AD90" i="1"/>
  <c r="AB90" i="1"/>
  <c r="AA90" i="1"/>
  <c r="Z90" i="1"/>
  <c r="Y90" i="1"/>
  <c r="S90" i="1"/>
  <c r="AW89" i="1"/>
  <c r="AV89" i="1"/>
  <c r="AU89" i="1"/>
  <c r="AT89" i="1"/>
  <c r="AS89" i="1"/>
  <c r="AR89" i="1"/>
  <c r="AP89" i="1"/>
  <c r="AO89" i="1"/>
  <c r="AK89" i="1"/>
  <c r="AJ89" i="1"/>
  <c r="AI89" i="1"/>
  <c r="AG89" i="1"/>
  <c r="AF89" i="1"/>
  <c r="AE89" i="1"/>
  <c r="AD89" i="1"/>
  <c r="AB89" i="1"/>
  <c r="AA89" i="1"/>
  <c r="Z89" i="1"/>
  <c r="Y89" i="1"/>
  <c r="S89" i="1"/>
  <c r="AW88" i="1"/>
  <c r="AV88" i="1"/>
  <c r="AU88" i="1"/>
  <c r="AT88" i="1"/>
  <c r="AS88" i="1"/>
  <c r="AR88" i="1"/>
  <c r="AP88" i="1"/>
  <c r="AO88" i="1"/>
  <c r="AK88" i="1"/>
  <c r="AJ88" i="1"/>
  <c r="AI88" i="1"/>
  <c r="AG88" i="1"/>
  <c r="AF88" i="1"/>
  <c r="AE88" i="1"/>
  <c r="AD88" i="1"/>
  <c r="AB88" i="1"/>
  <c r="AA88" i="1"/>
  <c r="Z88" i="1"/>
  <c r="Y88" i="1"/>
  <c r="S88" i="1"/>
  <c r="AW87" i="1"/>
  <c r="AV87" i="1"/>
  <c r="AU87" i="1"/>
  <c r="AT87" i="1"/>
  <c r="AS87" i="1"/>
  <c r="AR87" i="1"/>
  <c r="AP87" i="1"/>
  <c r="AO87" i="1"/>
  <c r="AK87" i="1"/>
  <c r="AJ87" i="1"/>
  <c r="AI87" i="1"/>
  <c r="AG87" i="1"/>
  <c r="AF87" i="1"/>
  <c r="AE87" i="1"/>
  <c r="AD87" i="1"/>
  <c r="AB87" i="1"/>
  <c r="AA87" i="1"/>
  <c r="Z87" i="1"/>
  <c r="Y87" i="1"/>
  <c r="S87" i="1"/>
  <c r="AW86" i="1"/>
  <c r="AV86" i="1"/>
  <c r="AU86" i="1"/>
  <c r="AT86" i="1"/>
  <c r="AS86" i="1"/>
  <c r="AR86" i="1"/>
  <c r="AP86" i="1"/>
  <c r="AO86" i="1"/>
  <c r="AK86" i="1"/>
  <c r="AJ86" i="1"/>
  <c r="AI86" i="1"/>
  <c r="AG86" i="1"/>
  <c r="AF86" i="1"/>
  <c r="AE86" i="1"/>
  <c r="AD86" i="1"/>
  <c r="AB86" i="1"/>
  <c r="AA86" i="1"/>
  <c r="Z86" i="1"/>
  <c r="Y86" i="1"/>
  <c r="S86" i="1"/>
  <c r="AW85" i="1"/>
  <c r="AV85" i="1"/>
  <c r="AU85" i="1"/>
  <c r="AT85" i="1"/>
  <c r="AS85" i="1"/>
  <c r="AR85" i="1"/>
  <c r="AP85" i="1"/>
  <c r="AO85" i="1"/>
  <c r="AK85" i="1"/>
  <c r="AJ85" i="1"/>
  <c r="AI85" i="1"/>
  <c r="AG85" i="1"/>
  <c r="AF85" i="1"/>
  <c r="AE85" i="1"/>
  <c r="AD85" i="1"/>
  <c r="AB85" i="1"/>
  <c r="AA85" i="1"/>
  <c r="Z85" i="1"/>
  <c r="Y85" i="1"/>
  <c r="S85" i="1"/>
  <c r="AW84" i="1"/>
  <c r="AV84" i="1"/>
  <c r="AU84" i="1"/>
  <c r="AT84" i="1"/>
  <c r="AS84" i="1"/>
  <c r="AR84" i="1"/>
  <c r="AP84" i="1"/>
  <c r="AO84" i="1"/>
  <c r="AK84" i="1"/>
  <c r="AJ84" i="1"/>
  <c r="AI84" i="1"/>
  <c r="AG84" i="1"/>
  <c r="AF84" i="1"/>
  <c r="AE84" i="1"/>
  <c r="AD84" i="1"/>
  <c r="AB84" i="1"/>
  <c r="AA84" i="1"/>
  <c r="Z84" i="1"/>
  <c r="Y84" i="1"/>
  <c r="S84" i="1"/>
  <c r="AW83" i="1"/>
  <c r="AV83" i="1"/>
  <c r="AU83" i="1"/>
  <c r="AT83" i="1"/>
  <c r="AS83" i="1"/>
  <c r="AR83" i="1"/>
  <c r="AP83" i="1"/>
  <c r="AO83" i="1"/>
  <c r="AK83" i="1"/>
  <c r="AJ83" i="1"/>
  <c r="AI83" i="1"/>
  <c r="AG83" i="1"/>
  <c r="AF83" i="1"/>
  <c r="AE83" i="1"/>
  <c r="AD83" i="1"/>
  <c r="AB83" i="1"/>
  <c r="AA83" i="1"/>
  <c r="Z83" i="1"/>
  <c r="Y83" i="1"/>
  <c r="S83" i="1"/>
  <c r="AW82" i="1"/>
  <c r="AV82" i="1"/>
  <c r="AU82" i="1"/>
  <c r="AT82" i="1"/>
  <c r="AS82" i="1"/>
  <c r="AR82" i="1"/>
  <c r="AP82" i="1"/>
  <c r="AO82" i="1"/>
  <c r="AK82" i="1"/>
  <c r="AJ82" i="1"/>
  <c r="AI82" i="1"/>
  <c r="AG82" i="1"/>
  <c r="AF82" i="1"/>
  <c r="AE82" i="1"/>
  <c r="AD82" i="1"/>
  <c r="AB82" i="1"/>
  <c r="AA82" i="1"/>
  <c r="Z82" i="1"/>
  <c r="Y82" i="1"/>
  <c r="S82" i="1"/>
  <c r="AW81" i="1"/>
  <c r="AV81" i="1"/>
  <c r="AU81" i="1"/>
  <c r="AT81" i="1"/>
  <c r="AS81" i="1"/>
  <c r="AR81" i="1"/>
  <c r="AP81" i="1"/>
  <c r="AO81" i="1"/>
  <c r="AK81" i="1"/>
  <c r="AJ81" i="1"/>
  <c r="AI81" i="1"/>
  <c r="AG81" i="1"/>
  <c r="AF81" i="1"/>
  <c r="AE81" i="1"/>
  <c r="AD81" i="1"/>
  <c r="AB81" i="1"/>
  <c r="AA81" i="1"/>
  <c r="Z81" i="1"/>
  <c r="Y81" i="1"/>
  <c r="S81" i="1"/>
  <c r="AW80" i="1"/>
  <c r="AV80" i="1"/>
  <c r="AU80" i="1"/>
  <c r="AT80" i="1"/>
  <c r="AS80" i="1"/>
  <c r="AR80" i="1"/>
  <c r="AP80" i="1"/>
  <c r="AO80" i="1"/>
  <c r="AK80" i="1"/>
  <c r="AJ80" i="1"/>
  <c r="AI80" i="1"/>
  <c r="AG80" i="1"/>
  <c r="AF80" i="1"/>
  <c r="AE80" i="1"/>
  <c r="AD80" i="1"/>
  <c r="AB80" i="1"/>
  <c r="AA80" i="1"/>
  <c r="Z80" i="1"/>
  <c r="Y80" i="1"/>
  <c r="S80" i="1"/>
  <c r="AW79" i="1"/>
  <c r="AV79" i="1"/>
  <c r="AU79" i="1"/>
  <c r="AT79" i="1"/>
  <c r="AS79" i="1"/>
  <c r="AR79" i="1"/>
  <c r="AP79" i="1"/>
  <c r="AO79" i="1"/>
  <c r="AK79" i="1"/>
  <c r="AJ79" i="1"/>
  <c r="AI79" i="1"/>
  <c r="AG79" i="1"/>
  <c r="AF79" i="1"/>
  <c r="AE79" i="1"/>
  <c r="AD79" i="1"/>
  <c r="AB79" i="1"/>
  <c r="AA79" i="1"/>
  <c r="Z79" i="1"/>
  <c r="Y79" i="1"/>
  <c r="S79" i="1"/>
  <c r="AW78" i="1"/>
  <c r="AV78" i="1"/>
  <c r="AU78" i="1"/>
  <c r="AT78" i="1"/>
  <c r="AS78" i="1"/>
  <c r="AR78" i="1"/>
  <c r="AP78" i="1"/>
  <c r="AO78" i="1"/>
  <c r="AK78" i="1"/>
  <c r="AJ78" i="1"/>
  <c r="AI78" i="1"/>
  <c r="AG78" i="1"/>
  <c r="AF78" i="1"/>
  <c r="AE78" i="1"/>
  <c r="AD78" i="1"/>
  <c r="AB78" i="1"/>
  <c r="AA78" i="1"/>
  <c r="Z78" i="1"/>
  <c r="Y78" i="1"/>
  <c r="S78" i="1"/>
  <c r="AW77" i="1"/>
  <c r="AV77" i="1"/>
  <c r="AU77" i="1"/>
  <c r="AT77" i="1"/>
  <c r="AS77" i="1"/>
  <c r="AR77" i="1"/>
  <c r="AP77" i="1"/>
  <c r="AO77" i="1"/>
  <c r="AK77" i="1"/>
  <c r="AJ77" i="1"/>
  <c r="AI77" i="1"/>
  <c r="AG77" i="1"/>
  <c r="AF77" i="1"/>
  <c r="AE77" i="1"/>
  <c r="AD77" i="1"/>
  <c r="AB77" i="1"/>
  <c r="AA77" i="1"/>
  <c r="Z77" i="1"/>
  <c r="Y77" i="1"/>
  <c r="S77" i="1"/>
  <c r="AW76" i="1"/>
  <c r="AV76" i="1"/>
  <c r="AU76" i="1"/>
  <c r="AT76" i="1"/>
  <c r="AS76" i="1"/>
  <c r="AR76" i="1"/>
  <c r="AP76" i="1"/>
  <c r="AO76" i="1"/>
  <c r="AK76" i="1"/>
  <c r="AJ76" i="1"/>
  <c r="AI76" i="1"/>
  <c r="AG76" i="1"/>
  <c r="AF76" i="1"/>
  <c r="AE76" i="1"/>
  <c r="AD76" i="1"/>
  <c r="AB76" i="1"/>
  <c r="AA76" i="1"/>
  <c r="Z76" i="1"/>
  <c r="Y76" i="1"/>
  <c r="S76" i="1"/>
  <c r="AW75" i="1"/>
  <c r="AV75" i="1"/>
  <c r="AU75" i="1"/>
  <c r="AT75" i="1"/>
  <c r="AS75" i="1"/>
  <c r="AR75" i="1"/>
  <c r="AP75" i="1"/>
  <c r="AO75" i="1"/>
  <c r="AK75" i="1"/>
  <c r="AJ75" i="1"/>
  <c r="AI75" i="1"/>
  <c r="AG75" i="1"/>
  <c r="AF75" i="1"/>
  <c r="AE75" i="1"/>
  <c r="AD75" i="1"/>
  <c r="AB75" i="1"/>
  <c r="AA75" i="1"/>
  <c r="Z75" i="1"/>
  <c r="Y75" i="1"/>
  <c r="S75" i="1"/>
  <c r="AW74" i="1"/>
  <c r="AV74" i="1"/>
  <c r="AU74" i="1"/>
  <c r="AT74" i="1"/>
  <c r="AS74" i="1"/>
  <c r="AR74" i="1"/>
  <c r="AP74" i="1"/>
  <c r="AO74" i="1"/>
  <c r="AK74" i="1"/>
  <c r="AJ74" i="1"/>
  <c r="AI74" i="1"/>
  <c r="AG74" i="1"/>
  <c r="AF74" i="1"/>
  <c r="AE74" i="1"/>
  <c r="AD74" i="1"/>
  <c r="AB74" i="1"/>
  <c r="AA74" i="1"/>
  <c r="Z74" i="1"/>
  <c r="Y74" i="1"/>
  <c r="S74" i="1"/>
  <c r="AW73" i="1"/>
  <c r="AV73" i="1"/>
  <c r="AU73" i="1"/>
  <c r="AT73" i="1"/>
  <c r="AS73" i="1"/>
  <c r="AR73" i="1"/>
  <c r="AP73" i="1"/>
  <c r="AO73" i="1"/>
  <c r="AK73" i="1"/>
  <c r="AJ73" i="1"/>
  <c r="AI73" i="1"/>
  <c r="AG73" i="1"/>
  <c r="AF73" i="1"/>
  <c r="AE73" i="1"/>
  <c r="AD73" i="1"/>
  <c r="AB73" i="1"/>
  <c r="AA73" i="1"/>
  <c r="Z73" i="1"/>
  <c r="Y73" i="1"/>
  <c r="S73" i="1"/>
  <c r="AW72" i="1"/>
  <c r="AV72" i="1"/>
  <c r="AU72" i="1"/>
  <c r="AT72" i="1"/>
  <c r="AS72" i="1"/>
  <c r="AR72" i="1"/>
  <c r="AP72" i="1"/>
  <c r="AO72" i="1"/>
  <c r="AK72" i="1"/>
  <c r="AJ72" i="1"/>
  <c r="AI72" i="1"/>
  <c r="AG72" i="1"/>
  <c r="AF72" i="1"/>
  <c r="AE72" i="1"/>
  <c r="AD72" i="1"/>
  <c r="AB72" i="1"/>
  <c r="AA72" i="1"/>
  <c r="Z72" i="1"/>
  <c r="Y72" i="1"/>
  <c r="S72" i="1"/>
  <c r="AW71" i="1"/>
  <c r="AV71" i="1"/>
  <c r="AU71" i="1"/>
  <c r="AT71" i="1"/>
  <c r="AS71" i="1"/>
  <c r="AR71" i="1"/>
  <c r="AP71" i="1"/>
  <c r="AO71" i="1"/>
  <c r="AK71" i="1"/>
  <c r="AJ71" i="1"/>
  <c r="AI71" i="1"/>
  <c r="AG71" i="1"/>
  <c r="AF71" i="1"/>
  <c r="AE71" i="1"/>
  <c r="AD71" i="1"/>
  <c r="AB71" i="1"/>
  <c r="AA71" i="1"/>
  <c r="Z71" i="1"/>
  <c r="Y71" i="1"/>
  <c r="S71" i="1"/>
  <c r="AW70" i="1"/>
  <c r="AV70" i="1"/>
  <c r="AU70" i="1"/>
  <c r="AT70" i="1"/>
  <c r="AS70" i="1"/>
  <c r="AR70" i="1"/>
  <c r="AP70" i="1"/>
  <c r="AO70" i="1"/>
  <c r="AK70" i="1"/>
  <c r="AJ70" i="1"/>
  <c r="AI70" i="1"/>
  <c r="AG70" i="1"/>
  <c r="AF70" i="1"/>
  <c r="AE70" i="1"/>
  <c r="AD70" i="1"/>
  <c r="AB70" i="1"/>
  <c r="AA70" i="1"/>
  <c r="Z70" i="1"/>
  <c r="Y70" i="1"/>
  <c r="S70" i="1"/>
  <c r="AW69" i="1"/>
  <c r="AV69" i="1"/>
  <c r="AU69" i="1"/>
  <c r="AT69" i="1"/>
  <c r="AS69" i="1"/>
  <c r="AR69" i="1"/>
  <c r="AP69" i="1"/>
  <c r="AO69" i="1"/>
  <c r="AK69" i="1"/>
  <c r="AJ69" i="1"/>
  <c r="AI69" i="1"/>
  <c r="AG69" i="1"/>
  <c r="AF69" i="1"/>
  <c r="AE69" i="1"/>
  <c r="AD69" i="1"/>
  <c r="AB69" i="1"/>
  <c r="AA69" i="1"/>
  <c r="Z69" i="1"/>
  <c r="Y69" i="1"/>
  <c r="S69" i="1"/>
  <c r="AW68" i="1"/>
  <c r="AV68" i="1"/>
  <c r="AU68" i="1"/>
  <c r="AT68" i="1"/>
  <c r="AS68" i="1"/>
  <c r="AR68" i="1"/>
  <c r="AP68" i="1"/>
  <c r="AO68" i="1"/>
  <c r="AK68" i="1"/>
  <c r="AJ68" i="1"/>
  <c r="AI68" i="1"/>
  <c r="AG68" i="1"/>
  <c r="AF68" i="1"/>
  <c r="AE68" i="1"/>
  <c r="AD68" i="1"/>
  <c r="AB68" i="1"/>
  <c r="AA68" i="1"/>
  <c r="Z68" i="1"/>
  <c r="Y68" i="1"/>
  <c r="S68" i="1"/>
  <c r="AW67" i="1"/>
  <c r="AV67" i="1"/>
  <c r="AU67" i="1"/>
  <c r="AT67" i="1"/>
  <c r="AS67" i="1"/>
  <c r="AR67" i="1"/>
  <c r="AP67" i="1"/>
  <c r="AO67" i="1"/>
  <c r="AK67" i="1"/>
  <c r="AJ67" i="1"/>
  <c r="AI67" i="1"/>
  <c r="AG67" i="1"/>
  <c r="AF67" i="1"/>
  <c r="AE67" i="1"/>
  <c r="AD67" i="1"/>
  <c r="AB67" i="1"/>
  <c r="AA67" i="1"/>
  <c r="Z67" i="1"/>
  <c r="Y67" i="1"/>
  <c r="S67" i="1"/>
  <c r="AW66" i="1"/>
  <c r="AV66" i="1"/>
  <c r="AU66" i="1"/>
  <c r="AT66" i="1"/>
  <c r="AS66" i="1"/>
  <c r="AR66" i="1"/>
  <c r="AP66" i="1"/>
  <c r="AO66" i="1"/>
  <c r="AK66" i="1"/>
  <c r="AJ66" i="1"/>
  <c r="AI66" i="1"/>
  <c r="AG66" i="1"/>
  <c r="AF66" i="1"/>
  <c r="AE66" i="1"/>
  <c r="AD66" i="1"/>
  <c r="AB66" i="1"/>
  <c r="AA66" i="1"/>
  <c r="Z66" i="1"/>
  <c r="Y66" i="1"/>
  <c r="S66" i="1"/>
  <c r="AW65" i="1"/>
  <c r="AV65" i="1"/>
  <c r="AU65" i="1"/>
  <c r="AT65" i="1"/>
  <c r="AS65" i="1"/>
  <c r="AR65" i="1"/>
  <c r="AP65" i="1"/>
  <c r="AO65" i="1"/>
  <c r="AK65" i="1"/>
  <c r="AJ65" i="1"/>
  <c r="AI65" i="1"/>
  <c r="AG65" i="1"/>
  <c r="AF65" i="1"/>
  <c r="AE65" i="1"/>
  <c r="AD65" i="1"/>
  <c r="AB65" i="1"/>
  <c r="AA65" i="1"/>
  <c r="Z65" i="1"/>
  <c r="Y65" i="1"/>
  <c r="S65" i="1"/>
  <c r="AW64" i="1"/>
  <c r="AV64" i="1"/>
  <c r="AU64" i="1"/>
  <c r="AT64" i="1"/>
  <c r="AS64" i="1"/>
  <c r="AR64" i="1"/>
  <c r="AP64" i="1"/>
  <c r="AO64" i="1"/>
  <c r="AK64" i="1"/>
  <c r="AJ64" i="1"/>
  <c r="AI64" i="1"/>
  <c r="AG64" i="1"/>
  <c r="AF64" i="1"/>
  <c r="AE64" i="1"/>
  <c r="AD64" i="1"/>
  <c r="AB64" i="1"/>
  <c r="AA64" i="1"/>
  <c r="Z64" i="1"/>
  <c r="Y64" i="1"/>
  <c r="S64" i="1"/>
  <c r="AW63" i="1"/>
  <c r="AV63" i="1"/>
  <c r="AU63" i="1"/>
  <c r="AT63" i="1"/>
  <c r="AS63" i="1"/>
  <c r="AR63" i="1"/>
  <c r="AP63" i="1"/>
  <c r="AO63" i="1"/>
  <c r="AK63" i="1"/>
  <c r="AJ63" i="1"/>
  <c r="AI63" i="1"/>
  <c r="AG63" i="1"/>
  <c r="AF63" i="1"/>
  <c r="AE63" i="1"/>
  <c r="AD63" i="1"/>
  <c r="AB63" i="1"/>
  <c r="AA63" i="1"/>
  <c r="Z63" i="1"/>
  <c r="Y63" i="1"/>
  <c r="S63" i="1"/>
  <c r="AW62" i="1"/>
  <c r="AV62" i="1"/>
  <c r="AU62" i="1"/>
  <c r="AT62" i="1"/>
  <c r="AS62" i="1"/>
  <c r="AR62" i="1"/>
  <c r="AP62" i="1"/>
  <c r="AO62" i="1"/>
  <c r="AK62" i="1"/>
  <c r="AJ62" i="1"/>
  <c r="AI62" i="1"/>
  <c r="AG62" i="1"/>
  <c r="AF62" i="1"/>
  <c r="AE62" i="1"/>
  <c r="AD62" i="1"/>
  <c r="AB62" i="1"/>
  <c r="AA62" i="1"/>
  <c r="Z62" i="1"/>
  <c r="Y62" i="1"/>
  <c r="S62" i="1"/>
  <c r="AW61" i="1"/>
  <c r="AV61" i="1"/>
  <c r="AU61" i="1"/>
  <c r="AT61" i="1"/>
  <c r="AS61" i="1"/>
  <c r="AR61" i="1"/>
  <c r="AP61" i="1"/>
  <c r="AO61" i="1"/>
  <c r="AK61" i="1"/>
  <c r="AJ61" i="1"/>
  <c r="AI61" i="1"/>
  <c r="AG61" i="1"/>
  <c r="AF61" i="1"/>
  <c r="AE61" i="1"/>
  <c r="AD61" i="1"/>
  <c r="AB61" i="1"/>
  <c r="AA61" i="1"/>
  <c r="Z61" i="1"/>
  <c r="Y61" i="1"/>
  <c r="S61" i="1"/>
  <c r="AW60" i="1"/>
  <c r="AV60" i="1"/>
  <c r="AU60" i="1"/>
  <c r="AT60" i="1"/>
  <c r="AS60" i="1"/>
  <c r="AR60" i="1"/>
  <c r="AP60" i="1"/>
  <c r="AO60" i="1"/>
  <c r="AK60" i="1"/>
  <c r="AJ60" i="1"/>
  <c r="AI60" i="1"/>
  <c r="AG60" i="1"/>
  <c r="AF60" i="1"/>
  <c r="AE60" i="1"/>
  <c r="AD60" i="1"/>
  <c r="AB60" i="1"/>
  <c r="AA60" i="1"/>
  <c r="Z60" i="1"/>
  <c r="Y60" i="1"/>
  <c r="S60" i="1"/>
  <c r="AW59" i="1"/>
  <c r="AV59" i="1"/>
  <c r="AU59" i="1"/>
  <c r="AT59" i="1"/>
  <c r="AS59" i="1"/>
  <c r="AR59" i="1"/>
  <c r="AP59" i="1"/>
  <c r="AO59" i="1"/>
  <c r="AK59" i="1"/>
  <c r="AJ59" i="1"/>
  <c r="AI59" i="1"/>
  <c r="AG59" i="1"/>
  <c r="AF59" i="1"/>
  <c r="AE59" i="1"/>
  <c r="AD59" i="1"/>
  <c r="AB59" i="1"/>
  <c r="AA59" i="1"/>
  <c r="Z59" i="1"/>
  <c r="Y59" i="1"/>
  <c r="S59" i="1"/>
  <c r="AW58" i="1"/>
  <c r="AV58" i="1"/>
  <c r="AU58" i="1"/>
  <c r="AT58" i="1"/>
  <c r="AS58" i="1"/>
  <c r="AR58" i="1"/>
  <c r="AP58" i="1"/>
  <c r="AO58" i="1"/>
  <c r="AK58" i="1"/>
  <c r="AJ58" i="1"/>
  <c r="AI58" i="1"/>
  <c r="AG58" i="1"/>
  <c r="AF58" i="1"/>
  <c r="AE58" i="1"/>
  <c r="AD58" i="1"/>
  <c r="AB58" i="1"/>
  <c r="AA58" i="1"/>
  <c r="Z58" i="1"/>
  <c r="Y58" i="1"/>
  <c r="S58" i="1"/>
  <c r="AW57" i="1"/>
  <c r="AV57" i="1"/>
  <c r="AU57" i="1"/>
  <c r="AT57" i="1"/>
  <c r="AS57" i="1"/>
  <c r="AR57" i="1"/>
  <c r="AP57" i="1"/>
  <c r="AO57" i="1"/>
  <c r="AK57" i="1"/>
  <c r="AJ57" i="1"/>
  <c r="AI57" i="1"/>
  <c r="AG57" i="1"/>
  <c r="AF57" i="1"/>
  <c r="AE57" i="1"/>
  <c r="AD57" i="1"/>
  <c r="AB57" i="1"/>
  <c r="AA57" i="1"/>
  <c r="Z57" i="1"/>
  <c r="Y57" i="1"/>
  <c r="S57" i="1"/>
  <c r="AW56" i="1"/>
  <c r="AV56" i="1"/>
  <c r="AU56" i="1"/>
  <c r="AT56" i="1"/>
  <c r="AS56" i="1"/>
  <c r="AR56" i="1"/>
  <c r="AP56" i="1"/>
  <c r="AO56" i="1"/>
  <c r="AK56" i="1"/>
  <c r="AJ56" i="1"/>
  <c r="AI56" i="1"/>
  <c r="AG56" i="1"/>
  <c r="AF56" i="1"/>
  <c r="AE56" i="1"/>
  <c r="AD56" i="1"/>
  <c r="AB56" i="1"/>
  <c r="AA56" i="1"/>
  <c r="Z56" i="1"/>
  <c r="Y56" i="1"/>
  <c r="S56" i="1"/>
  <c r="AW55" i="1"/>
  <c r="AV55" i="1"/>
  <c r="AU55" i="1"/>
  <c r="AT55" i="1"/>
  <c r="AS55" i="1"/>
  <c r="AR55" i="1"/>
  <c r="AP55" i="1"/>
  <c r="AO55" i="1"/>
  <c r="AK55" i="1"/>
  <c r="AJ55" i="1"/>
  <c r="AI55" i="1"/>
  <c r="AG55" i="1"/>
  <c r="AF55" i="1"/>
  <c r="AE55" i="1"/>
  <c r="AD55" i="1"/>
  <c r="AB55" i="1"/>
  <c r="AA55" i="1"/>
  <c r="Z55" i="1"/>
  <c r="Y55" i="1"/>
  <c r="S55" i="1"/>
  <c r="AW54" i="1"/>
  <c r="AV54" i="1"/>
  <c r="AU54" i="1"/>
  <c r="AT54" i="1"/>
  <c r="AS54" i="1"/>
  <c r="AR54" i="1"/>
  <c r="AP54" i="1"/>
  <c r="AO54" i="1"/>
  <c r="AK54" i="1"/>
  <c r="AJ54" i="1"/>
  <c r="AI54" i="1"/>
  <c r="AG54" i="1"/>
  <c r="AF54" i="1"/>
  <c r="AE54" i="1"/>
  <c r="AD54" i="1"/>
  <c r="AB54" i="1"/>
  <c r="AA54" i="1"/>
  <c r="Z54" i="1"/>
  <c r="Y54" i="1"/>
  <c r="S54" i="1"/>
  <c r="AW53" i="1"/>
  <c r="AV53" i="1"/>
  <c r="AU53" i="1"/>
  <c r="AT53" i="1"/>
  <c r="AS53" i="1"/>
  <c r="AR53" i="1"/>
  <c r="AP53" i="1"/>
  <c r="AO53" i="1"/>
  <c r="AK53" i="1"/>
  <c r="AJ53" i="1"/>
  <c r="AI53" i="1"/>
  <c r="AG53" i="1"/>
  <c r="AF53" i="1"/>
  <c r="AE53" i="1"/>
  <c r="AD53" i="1"/>
  <c r="AB53" i="1"/>
  <c r="AA53" i="1"/>
  <c r="Z53" i="1"/>
  <c r="Y53" i="1"/>
  <c r="S53" i="1"/>
  <c r="AW52" i="1"/>
  <c r="AV52" i="1"/>
  <c r="AU52" i="1"/>
  <c r="AT52" i="1"/>
  <c r="AS52" i="1"/>
  <c r="AR52" i="1"/>
  <c r="AP52" i="1"/>
  <c r="AO52" i="1"/>
  <c r="AK52" i="1"/>
  <c r="AJ52" i="1"/>
  <c r="AI52" i="1"/>
  <c r="AG52" i="1"/>
  <c r="AF52" i="1"/>
  <c r="AE52" i="1"/>
  <c r="AD52" i="1"/>
  <c r="AB52" i="1"/>
  <c r="AA52" i="1"/>
  <c r="Z52" i="1"/>
  <c r="Y52" i="1"/>
  <c r="S52" i="1"/>
  <c r="AW51" i="1"/>
  <c r="AV51" i="1"/>
  <c r="AU51" i="1"/>
  <c r="AT51" i="1"/>
  <c r="AS51" i="1"/>
  <c r="AR51" i="1"/>
  <c r="AP51" i="1"/>
  <c r="AO51" i="1"/>
  <c r="AK51" i="1"/>
  <c r="AJ51" i="1"/>
  <c r="AI51" i="1"/>
  <c r="AG51" i="1"/>
  <c r="AF51" i="1"/>
  <c r="AE51" i="1"/>
  <c r="AD51" i="1"/>
  <c r="AB51" i="1"/>
  <c r="AA51" i="1"/>
  <c r="Z51" i="1"/>
  <c r="Y51" i="1"/>
  <c r="S51" i="1"/>
  <c r="AW50" i="1"/>
  <c r="AV50" i="1"/>
  <c r="AU50" i="1"/>
  <c r="AT50" i="1"/>
  <c r="AS50" i="1"/>
  <c r="AR50" i="1"/>
  <c r="AP50" i="1"/>
  <c r="AO50" i="1"/>
  <c r="AK50" i="1"/>
  <c r="AJ50" i="1"/>
  <c r="AI50" i="1"/>
  <c r="AG50" i="1"/>
  <c r="AF50" i="1"/>
  <c r="AE50" i="1"/>
  <c r="AD50" i="1"/>
  <c r="AB50" i="1"/>
  <c r="AA50" i="1"/>
  <c r="Z50" i="1"/>
  <c r="Y50" i="1"/>
  <c r="S50" i="1"/>
  <c r="AW49" i="1"/>
  <c r="AV49" i="1"/>
  <c r="AU49" i="1"/>
  <c r="AT49" i="1"/>
  <c r="AS49" i="1"/>
  <c r="AR49" i="1"/>
  <c r="AP49" i="1"/>
  <c r="AO49" i="1"/>
  <c r="AK49" i="1"/>
  <c r="AJ49" i="1"/>
  <c r="AI49" i="1"/>
  <c r="AG49" i="1"/>
  <c r="AF49" i="1"/>
  <c r="AE49" i="1"/>
  <c r="AD49" i="1"/>
  <c r="AB49" i="1"/>
  <c r="AA49" i="1"/>
  <c r="Z49" i="1"/>
  <c r="Y49" i="1"/>
  <c r="S49" i="1"/>
  <c r="AW48" i="1"/>
  <c r="AV48" i="1"/>
  <c r="AU48" i="1"/>
  <c r="AT48" i="1"/>
  <c r="AS48" i="1"/>
  <c r="AR48" i="1"/>
  <c r="AP48" i="1"/>
  <c r="AO48" i="1"/>
  <c r="AK48" i="1"/>
  <c r="AJ48" i="1"/>
  <c r="AI48" i="1"/>
  <c r="AG48" i="1"/>
  <c r="AF48" i="1"/>
  <c r="AE48" i="1"/>
  <c r="AD48" i="1"/>
  <c r="AB48" i="1"/>
  <c r="AA48" i="1"/>
  <c r="Z48" i="1"/>
  <c r="Y48" i="1"/>
  <c r="S48" i="1"/>
  <c r="AW47" i="1"/>
  <c r="AV47" i="1"/>
  <c r="AU47" i="1"/>
  <c r="AT47" i="1"/>
  <c r="AS47" i="1"/>
  <c r="AR47" i="1"/>
  <c r="AP47" i="1"/>
  <c r="AO47" i="1"/>
  <c r="AK47" i="1"/>
  <c r="AJ47" i="1"/>
  <c r="AI47" i="1"/>
  <c r="AG47" i="1"/>
  <c r="AF47" i="1"/>
  <c r="AE47" i="1"/>
  <c r="AD47" i="1"/>
  <c r="AB47" i="1"/>
  <c r="AA47" i="1"/>
  <c r="Z47" i="1"/>
  <c r="Y47" i="1"/>
  <c r="S47" i="1"/>
  <c r="AW46" i="1"/>
  <c r="AV46" i="1"/>
  <c r="AU46" i="1"/>
  <c r="AT46" i="1"/>
  <c r="AS46" i="1"/>
  <c r="AR46" i="1"/>
  <c r="AP46" i="1"/>
  <c r="AO46" i="1"/>
  <c r="AK46" i="1"/>
  <c r="AJ46" i="1"/>
  <c r="AI46" i="1"/>
  <c r="AG46" i="1"/>
  <c r="AF46" i="1"/>
  <c r="AE46" i="1"/>
  <c r="AD46" i="1"/>
  <c r="AB46" i="1"/>
  <c r="AA46" i="1"/>
  <c r="Z46" i="1"/>
  <c r="Y46" i="1"/>
  <c r="S46" i="1"/>
  <c r="AW45" i="1"/>
  <c r="AV45" i="1"/>
  <c r="AU45" i="1"/>
  <c r="AT45" i="1"/>
  <c r="AS45" i="1"/>
  <c r="AR45" i="1"/>
  <c r="AP45" i="1"/>
  <c r="AO45" i="1"/>
  <c r="AK45" i="1"/>
  <c r="AJ45" i="1"/>
  <c r="AI45" i="1"/>
  <c r="AG45" i="1"/>
  <c r="AF45" i="1"/>
  <c r="AE45" i="1"/>
  <c r="AD45" i="1"/>
  <c r="AB45" i="1"/>
  <c r="AA45" i="1"/>
  <c r="Z45" i="1"/>
  <c r="Y45" i="1"/>
  <c r="S45" i="1"/>
  <c r="AW44" i="1"/>
  <c r="AV44" i="1"/>
  <c r="AU44" i="1"/>
  <c r="AT44" i="1"/>
  <c r="AS44" i="1"/>
  <c r="AR44" i="1"/>
  <c r="AP44" i="1"/>
  <c r="AO44" i="1"/>
  <c r="AK44" i="1"/>
  <c r="AJ44" i="1"/>
  <c r="AI44" i="1"/>
  <c r="AG44" i="1"/>
  <c r="AF44" i="1"/>
  <c r="AE44" i="1"/>
  <c r="AD44" i="1"/>
  <c r="AB44" i="1"/>
  <c r="AA44" i="1"/>
  <c r="Z44" i="1"/>
  <c r="Y44" i="1"/>
  <c r="S44" i="1"/>
  <c r="AW43" i="1"/>
  <c r="AV43" i="1"/>
  <c r="AU43" i="1"/>
  <c r="AT43" i="1"/>
  <c r="AS43" i="1"/>
  <c r="AR43" i="1"/>
  <c r="AP43" i="1"/>
  <c r="AO43" i="1"/>
  <c r="AK43" i="1"/>
  <c r="AJ43" i="1"/>
  <c r="AI43" i="1"/>
  <c r="AG43" i="1"/>
  <c r="AF43" i="1"/>
  <c r="AE43" i="1"/>
  <c r="AD43" i="1"/>
  <c r="AB43" i="1"/>
  <c r="AA43" i="1"/>
  <c r="Z43" i="1"/>
  <c r="Y43" i="1"/>
  <c r="S43" i="1"/>
  <c r="AW42" i="1"/>
  <c r="AV42" i="1"/>
  <c r="AU42" i="1"/>
  <c r="AT42" i="1"/>
  <c r="AS42" i="1"/>
  <c r="AR42" i="1"/>
  <c r="AP42" i="1"/>
  <c r="AO42" i="1"/>
  <c r="AK42" i="1"/>
  <c r="AJ42" i="1"/>
  <c r="AI42" i="1"/>
  <c r="AG42" i="1"/>
  <c r="AF42" i="1"/>
  <c r="AE42" i="1"/>
  <c r="AD42" i="1"/>
  <c r="AB42" i="1"/>
  <c r="AA42" i="1"/>
  <c r="Z42" i="1"/>
  <c r="Y42" i="1"/>
  <c r="S42" i="1"/>
  <c r="AW41" i="1"/>
  <c r="AV41" i="1"/>
  <c r="AU41" i="1"/>
  <c r="AT41" i="1"/>
  <c r="AS41" i="1"/>
  <c r="AR41" i="1"/>
  <c r="AP41" i="1"/>
  <c r="AO41" i="1"/>
  <c r="AK41" i="1"/>
  <c r="AJ41" i="1"/>
  <c r="AI41" i="1"/>
  <c r="AG41" i="1"/>
  <c r="AF41" i="1"/>
  <c r="AE41" i="1"/>
  <c r="AD41" i="1"/>
  <c r="AB41" i="1"/>
  <c r="AA41" i="1"/>
  <c r="Z41" i="1"/>
  <c r="Y41" i="1"/>
  <c r="S41" i="1"/>
  <c r="AW40" i="1"/>
  <c r="AV40" i="1"/>
  <c r="AU40" i="1"/>
  <c r="AT40" i="1"/>
  <c r="AS40" i="1"/>
  <c r="AR40" i="1"/>
  <c r="AP40" i="1"/>
  <c r="AO40" i="1"/>
  <c r="AK40" i="1"/>
  <c r="AJ40" i="1"/>
  <c r="AI40" i="1"/>
  <c r="AG40" i="1"/>
  <c r="AF40" i="1"/>
  <c r="AE40" i="1"/>
  <c r="AD40" i="1"/>
  <c r="AB40" i="1"/>
  <c r="AA40" i="1"/>
  <c r="Z40" i="1"/>
  <c r="Y40" i="1"/>
  <c r="S40" i="1"/>
  <c r="AW39" i="1"/>
  <c r="AV39" i="1"/>
  <c r="AU39" i="1"/>
  <c r="AT39" i="1"/>
  <c r="AS39" i="1"/>
  <c r="AR39" i="1"/>
  <c r="AP39" i="1"/>
  <c r="AO39" i="1"/>
  <c r="AK39" i="1"/>
  <c r="AJ39" i="1"/>
  <c r="AI39" i="1"/>
  <c r="AG39" i="1"/>
  <c r="AF39" i="1"/>
  <c r="AE39" i="1"/>
  <c r="AD39" i="1"/>
  <c r="AB39" i="1"/>
  <c r="AA39" i="1"/>
  <c r="Z39" i="1"/>
  <c r="Y39" i="1"/>
  <c r="S39" i="1"/>
  <c r="AW38" i="1"/>
  <c r="AV38" i="1"/>
  <c r="AU38" i="1"/>
  <c r="AT38" i="1"/>
  <c r="AS38" i="1"/>
  <c r="AR38" i="1"/>
  <c r="AP38" i="1"/>
  <c r="AO38" i="1"/>
  <c r="AK38" i="1"/>
  <c r="AJ38" i="1"/>
  <c r="AI38" i="1"/>
  <c r="AG38" i="1"/>
  <c r="AF38" i="1"/>
  <c r="AE38" i="1"/>
  <c r="AD38" i="1"/>
  <c r="AB38" i="1"/>
  <c r="AA38" i="1"/>
  <c r="Z38" i="1"/>
  <c r="Y38" i="1"/>
  <c r="S38" i="1"/>
  <c r="AW37" i="1"/>
  <c r="AV37" i="1"/>
  <c r="AU37" i="1"/>
  <c r="AT37" i="1"/>
  <c r="AS37" i="1"/>
  <c r="AR37" i="1"/>
  <c r="AP37" i="1"/>
  <c r="AO37" i="1"/>
  <c r="AK37" i="1"/>
  <c r="AJ37" i="1"/>
  <c r="AI37" i="1"/>
  <c r="AG37" i="1"/>
  <c r="AF37" i="1"/>
  <c r="AE37" i="1"/>
  <c r="AD37" i="1"/>
  <c r="AB37" i="1"/>
  <c r="AA37" i="1"/>
  <c r="Z37" i="1"/>
  <c r="Y37" i="1"/>
  <c r="S37" i="1"/>
  <c r="AW36" i="1"/>
  <c r="AV36" i="1"/>
  <c r="AU36" i="1"/>
  <c r="AT36" i="1"/>
  <c r="AS36" i="1"/>
  <c r="AR36" i="1"/>
  <c r="AP36" i="1"/>
  <c r="AO36" i="1"/>
  <c r="AK36" i="1"/>
  <c r="AJ36" i="1"/>
  <c r="AI36" i="1"/>
  <c r="AG36" i="1"/>
  <c r="AF36" i="1"/>
  <c r="AE36" i="1"/>
  <c r="AD36" i="1"/>
  <c r="AB36" i="1"/>
  <c r="AA36" i="1"/>
  <c r="Z36" i="1"/>
  <c r="Y36" i="1"/>
  <c r="S36" i="1"/>
  <c r="AW35" i="1"/>
  <c r="AV35" i="1"/>
  <c r="AU35" i="1"/>
  <c r="AT35" i="1"/>
  <c r="AS35" i="1"/>
  <c r="AR35" i="1"/>
  <c r="AP35" i="1"/>
  <c r="AO35" i="1"/>
  <c r="AK35" i="1"/>
  <c r="AJ35" i="1"/>
  <c r="AI35" i="1"/>
  <c r="AG35" i="1"/>
  <c r="AF35" i="1"/>
  <c r="AE35" i="1"/>
  <c r="AD35" i="1"/>
  <c r="AB35" i="1"/>
  <c r="AA35" i="1"/>
  <c r="Z35" i="1"/>
  <c r="Y35" i="1"/>
  <c r="S35" i="1"/>
  <c r="AW34" i="1"/>
  <c r="AV34" i="1"/>
  <c r="AU34" i="1"/>
  <c r="AT34" i="1"/>
  <c r="AS34" i="1"/>
  <c r="AR34" i="1"/>
  <c r="AP34" i="1"/>
  <c r="AO34" i="1"/>
  <c r="AK34" i="1"/>
  <c r="AJ34" i="1"/>
  <c r="AI34" i="1"/>
  <c r="AG34" i="1"/>
  <c r="AF34" i="1"/>
  <c r="AE34" i="1"/>
  <c r="AD34" i="1"/>
  <c r="AB34" i="1"/>
  <c r="AA34" i="1"/>
  <c r="Z34" i="1"/>
  <c r="Y34" i="1"/>
  <c r="S34" i="1"/>
  <c r="AW33" i="1"/>
  <c r="AV33" i="1"/>
  <c r="AU33" i="1"/>
  <c r="AT33" i="1"/>
  <c r="AS33" i="1"/>
  <c r="AR33" i="1"/>
  <c r="AP33" i="1"/>
  <c r="AO33" i="1"/>
  <c r="AK33" i="1"/>
  <c r="AJ33" i="1"/>
  <c r="AI33" i="1"/>
  <c r="AG33" i="1"/>
  <c r="AF33" i="1"/>
  <c r="AE33" i="1"/>
  <c r="AD33" i="1"/>
  <c r="AB33" i="1"/>
  <c r="AA33" i="1"/>
  <c r="Z33" i="1"/>
  <c r="Y33" i="1"/>
  <c r="S33" i="1"/>
  <c r="AW32" i="1"/>
  <c r="AV32" i="1"/>
  <c r="AU32" i="1"/>
  <c r="AT32" i="1"/>
  <c r="AS32" i="1"/>
  <c r="AR32" i="1"/>
  <c r="AP32" i="1"/>
  <c r="AO32" i="1"/>
  <c r="AK32" i="1"/>
  <c r="AJ32" i="1"/>
  <c r="AI32" i="1"/>
  <c r="AG32" i="1"/>
  <c r="AF32" i="1"/>
  <c r="AE32" i="1"/>
  <c r="AD32" i="1"/>
  <c r="AB32" i="1"/>
  <c r="AA32" i="1"/>
  <c r="Z32" i="1"/>
  <c r="Y32" i="1"/>
  <c r="S32" i="1"/>
  <c r="AW31" i="1"/>
  <c r="AV31" i="1"/>
  <c r="AU31" i="1"/>
  <c r="AT31" i="1"/>
  <c r="AS31" i="1"/>
  <c r="AR31" i="1"/>
  <c r="AP31" i="1"/>
  <c r="AO31" i="1"/>
  <c r="AK31" i="1"/>
  <c r="AJ31" i="1"/>
  <c r="AI31" i="1"/>
  <c r="AG31" i="1"/>
  <c r="AF31" i="1"/>
  <c r="AE31" i="1"/>
  <c r="AD31" i="1"/>
  <c r="AB31" i="1"/>
  <c r="AA31" i="1"/>
  <c r="Z31" i="1"/>
  <c r="Y31" i="1"/>
  <c r="S31" i="1"/>
  <c r="AW30" i="1"/>
  <c r="AV30" i="1"/>
  <c r="AU30" i="1"/>
  <c r="AT30" i="1"/>
  <c r="AS30" i="1"/>
  <c r="AR30" i="1"/>
  <c r="AP30" i="1"/>
  <c r="AO30" i="1"/>
  <c r="AK30" i="1"/>
  <c r="AJ30" i="1"/>
  <c r="AI30" i="1"/>
  <c r="AG30" i="1"/>
  <c r="AF30" i="1"/>
  <c r="AE30" i="1"/>
  <c r="AD30" i="1"/>
  <c r="AB30" i="1"/>
  <c r="AA30" i="1"/>
  <c r="Z30" i="1"/>
  <c r="Y30" i="1"/>
  <c r="S30" i="1"/>
  <c r="AW29" i="1"/>
  <c r="AV29" i="1"/>
  <c r="AU29" i="1"/>
  <c r="AT29" i="1"/>
  <c r="AS29" i="1"/>
  <c r="AR29" i="1"/>
  <c r="AP29" i="1"/>
  <c r="AO29" i="1"/>
  <c r="AK29" i="1"/>
  <c r="AJ29" i="1"/>
  <c r="AI29" i="1"/>
  <c r="AG29" i="1"/>
  <c r="AF29" i="1"/>
  <c r="AE29" i="1"/>
  <c r="AD29" i="1"/>
  <c r="AB29" i="1"/>
  <c r="AA29" i="1"/>
  <c r="Z29" i="1"/>
  <c r="Y29" i="1"/>
  <c r="S29" i="1"/>
  <c r="AW28" i="1"/>
  <c r="AV28" i="1"/>
  <c r="AU28" i="1"/>
  <c r="AT28" i="1"/>
  <c r="AS28" i="1"/>
  <c r="AR28" i="1"/>
  <c r="AP28" i="1"/>
  <c r="AO28" i="1"/>
  <c r="AK28" i="1"/>
  <c r="AJ28" i="1"/>
  <c r="AI28" i="1"/>
  <c r="AG28" i="1"/>
  <c r="AF28" i="1"/>
  <c r="AE28" i="1"/>
  <c r="AD28" i="1"/>
  <c r="AB28" i="1"/>
  <c r="AA28" i="1"/>
  <c r="Z28" i="1"/>
  <c r="Y28" i="1"/>
  <c r="S28" i="1"/>
  <c r="AW27" i="1"/>
  <c r="AV27" i="1"/>
  <c r="AU27" i="1"/>
  <c r="AT27" i="1"/>
  <c r="AS27" i="1"/>
  <c r="AR27" i="1"/>
  <c r="AP27" i="1"/>
  <c r="AO27" i="1"/>
  <c r="AK27" i="1"/>
  <c r="AJ27" i="1"/>
  <c r="AI27" i="1"/>
  <c r="AG27" i="1"/>
  <c r="AF27" i="1"/>
  <c r="AE27" i="1"/>
  <c r="AD27" i="1"/>
  <c r="AB27" i="1"/>
  <c r="AA27" i="1"/>
  <c r="Z27" i="1"/>
  <c r="Y27" i="1"/>
  <c r="S27" i="1"/>
  <c r="AW26" i="1"/>
  <c r="AV26" i="1"/>
  <c r="AU26" i="1"/>
  <c r="AT26" i="1"/>
  <c r="AS26" i="1"/>
  <c r="AR26" i="1"/>
  <c r="AP26" i="1"/>
  <c r="AO26" i="1"/>
  <c r="AK26" i="1"/>
  <c r="AJ26" i="1"/>
  <c r="AI26" i="1"/>
  <c r="AG26" i="1"/>
  <c r="AF26" i="1"/>
  <c r="AE26" i="1"/>
  <c r="AD26" i="1"/>
  <c r="AB26" i="1"/>
  <c r="AA26" i="1"/>
  <c r="Z26" i="1"/>
  <c r="Y26" i="1"/>
  <c r="S26" i="1"/>
  <c r="AW25" i="1"/>
  <c r="AV25" i="1"/>
  <c r="AU25" i="1"/>
  <c r="AT25" i="1"/>
  <c r="AS25" i="1"/>
  <c r="AR25" i="1"/>
  <c r="AP25" i="1"/>
  <c r="AO25" i="1"/>
  <c r="AK25" i="1"/>
  <c r="AJ25" i="1"/>
  <c r="AI25" i="1"/>
  <c r="AG25" i="1"/>
  <c r="AF25" i="1"/>
  <c r="AE25" i="1"/>
  <c r="AD25" i="1"/>
  <c r="AB25" i="1"/>
  <c r="AA25" i="1"/>
  <c r="Z25" i="1"/>
  <c r="Y25" i="1"/>
  <c r="S25" i="1"/>
  <c r="AW24" i="1"/>
  <c r="AV24" i="1"/>
  <c r="AU24" i="1"/>
  <c r="AT24" i="1"/>
  <c r="AS24" i="1"/>
  <c r="AR24" i="1"/>
  <c r="AP24" i="1"/>
  <c r="AO24" i="1"/>
  <c r="AK24" i="1"/>
  <c r="AJ24" i="1"/>
  <c r="AI24" i="1"/>
  <c r="AG24" i="1"/>
  <c r="AF24" i="1"/>
  <c r="AE24" i="1"/>
  <c r="AD24" i="1"/>
  <c r="AB24" i="1"/>
  <c r="AA24" i="1"/>
  <c r="Z24" i="1"/>
  <c r="Y24" i="1"/>
  <c r="S24" i="1"/>
  <c r="AW23" i="1"/>
  <c r="AV23" i="1"/>
  <c r="AU23" i="1"/>
  <c r="AT23" i="1"/>
  <c r="AS23" i="1"/>
  <c r="AR23" i="1"/>
  <c r="AP23" i="1"/>
  <c r="AO23" i="1"/>
  <c r="AK23" i="1"/>
  <c r="AJ23" i="1"/>
  <c r="AI23" i="1"/>
  <c r="AG23" i="1"/>
  <c r="AF23" i="1"/>
  <c r="AE23" i="1"/>
  <c r="AD23" i="1"/>
  <c r="AB23" i="1"/>
  <c r="AA23" i="1"/>
  <c r="Z23" i="1"/>
  <c r="Y23" i="1"/>
  <c r="S23" i="1"/>
  <c r="AW22" i="1"/>
  <c r="AV22" i="1"/>
  <c r="AU22" i="1"/>
  <c r="AT22" i="1"/>
  <c r="AS22" i="1"/>
  <c r="AR22" i="1"/>
  <c r="AP22" i="1"/>
  <c r="AO22" i="1"/>
  <c r="AK22" i="1"/>
  <c r="AJ22" i="1"/>
  <c r="AI22" i="1"/>
  <c r="AG22" i="1"/>
  <c r="AF22" i="1"/>
  <c r="AE22" i="1"/>
  <c r="AD22" i="1"/>
  <c r="AB22" i="1"/>
  <c r="AA22" i="1"/>
  <c r="Z22" i="1"/>
  <c r="Y22" i="1"/>
  <c r="S22" i="1"/>
  <c r="AW21" i="1"/>
  <c r="AV21" i="1"/>
  <c r="AU21" i="1"/>
  <c r="AT21" i="1"/>
  <c r="AS21" i="1"/>
  <c r="AR21" i="1"/>
  <c r="AP21" i="1"/>
  <c r="AO21" i="1"/>
  <c r="AK21" i="1"/>
  <c r="AJ21" i="1"/>
  <c r="AI21" i="1"/>
  <c r="AG21" i="1"/>
  <c r="AF21" i="1"/>
  <c r="AE21" i="1"/>
  <c r="AD21" i="1"/>
  <c r="AB21" i="1"/>
  <c r="AA21" i="1"/>
  <c r="Z21" i="1"/>
  <c r="Y21" i="1"/>
  <c r="S21" i="1"/>
  <c r="AW20" i="1"/>
  <c r="AV20" i="1"/>
  <c r="AU20" i="1"/>
  <c r="AT20" i="1"/>
  <c r="AS20" i="1"/>
  <c r="AR20" i="1"/>
  <c r="AP20" i="1"/>
  <c r="AO20" i="1"/>
  <c r="AK20" i="1"/>
  <c r="AJ20" i="1"/>
  <c r="AI20" i="1"/>
  <c r="AG20" i="1"/>
  <c r="AF20" i="1"/>
  <c r="AE20" i="1"/>
  <c r="AD20" i="1"/>
  <c r="AB20" i="1"/>
  <c r="AA20" i="1"/>
  <c r="Z20" i="1"/>
  <c r="Y20" i="1"/>
  <c r="S20" i="1"/>
  <c r="AW19" i="1"/>
  <c r="AV19" i="1"/>
  <c r="AU19" i="1"/>
  <c r="AT19" i="1"/>
  <c r="AS19" i="1"/>
  <c r="AR19" i="1"/>
  <c r="AP19" i="1"/>
  <c r="AO19" i="1"/>
  <c r="AK19" i="1"/>
  <c r="AJ19" i="1"/>
  <c r="AI19" i="1"/>
  <c r="AG19" i="1"/>
  <c r="AF19" i="1"/>
  <c r="AE19" i="1"/>
  <c r="AD19" i="1"/>
  <c r="AB19" i="1"/>
  <c r="AA19" i="1"/>
  <c r="Z19" i="1"/>
  <c r="Y19" i="1"/>
  <c r="S19" i="1"/>
  <c r="AW18" i="1"/>
  <c r="AV18" i="1"/>
  <c r="AU18" i="1"/>
  <c r="AT18" i="1"/>
  <c r="AS18" i="1"/>
  <c r="AR18" i="1"/>
  <c r="AP18" i="1"/>
  <c r="AO18" i="1"/>
  <c r="AK18" i="1"/>
  <c r="AJ18" i="1"/>
  <c r="AI18" i="1"/>
  <c r="AG18" i="1"/>
  <c r="AF18" i="1"/>
  <c r="AE18" i="1"/>
  <c r="AD18" i="1"/>
  <c r="AB18" i="1"/>
  <c r="AA18" i="1"/>
  <c r="Z18" i="1"/>
  <c r="Y18" i="1"/>
  <c r="S18" i="1"/>
  <c r="AW17" i="1"/>
  <c r="AV17" i="1"/>
  <c r="AU17" i="1"/>
  <c r="AT17" i="1"/>
  <c r="AS17" i="1"/>
  <c r="AR17" i="1"/>
  <c r="AP17" i="1"/>
  <c r="AO17" i="1"/>
  <c r="AK17" i="1"/>
  <c r="AJ17" i="1"/>
  <c r="AI17" i="1"/>
  <c r="AG17" i="1"/>
  <c r="AF17" i="1"/>
  <c r="AE17" i="1"/>
  <c r="AD17" i="1"/>
  <c r="AB17" i="1"/>
  <c r="AA17" i="1"/>
  <c r="Z17" i="1"/>
  <c r="Y17" i="1"/>
  <c r="S17" i="1"/>
  <c r="AW16" i="1"/>
  <c r="AV16" i="1"/>
  <c r="AU16" i="1"/>
  <c r="AT16" i="1"/>
  <c r="AS16" i="1"/>
  <c r="AR16" i="1"/>
  <c r="AP16" i="1"/>
  <c r="AO16" i="1"/>
  <c r="AK16" i="1"/>
  <c r="AJ16" i="1"/>
  <c r="AI16" i="1"/>
  <c r="AG16" i="1"/>
  <c r="AF16" i="1"/>
  <c r="AE16" i="1"/>
  <c r="AD16" i="1"/>
  <c r="AB16" i="1"/>
  <c r="AA16" i="1"/>
  <c r="Z16" i="1"/>
  <c r="Y16" i="1"/>
  <c r="S16" i="1"/>
  <c r="AW15" i="1"/>
  <c r="AV15" i="1"/>
  <c r="AU15" i="1"/>
  <c r="AT15" i="1"/>
  <c r="AS15" i="1"/>
  <c r="AR15" i="1"/>
  <c r="AP15" i="1"/>
  <c r="AO15" i="1"/>
  <c r="AK15" i="1"/>
  <c r="AJ15" i="1"/>
  <c r="AI15" i="1"/>
  <c r="AG15" i="1"/>
  <c r="AF15" i="1"/>
  <c r="AE15" i="1"/>
  <c r="AD15" i="1"/>
  <c r="AB15" i="1"/>
  <c r="AA15" i="1"/>
  <c r="Z15" i="1"/>
  <c r="Y15" i="1"/>
  <c r="S15" i="1"/>
  <c r="AW14" i="1"/>
  <c r="AV14" i="1"/>
  <c r="AU14" i="1"/>
  <c r="AT14" i="1"/>
  <c r="AS14" i="1"/>
  <c r="AR14" i="1"/>
  <c r="AP14" i="1"/>
  <c r="AO14" i="1"/>
  <c r="AK14" i="1"/>
  <c r="AJ14" i="1"/>
  <c r="AI14" i="1"/>
  <c r="AG14" i="1"/>
  <c r="AF14" i="1"/>
  <c r="AE14" i="1"/>
  <c r="AD14" i="1"/>
  <c r="AB14" i="1"/>
  <c r="AA14" i="1"/>
  <c r="Z14" i="1"/>
  <c r="Y14" i="1"/>
  <c r="S14" i="1"/>
  <c r="AW13" i="1"/>
  <c r="AV13" i="1"/>
  <c r="AU13" i="1"/>
  <c r="AT13" i="1"/>
  <c r="AS13" i="1"/>
  <c r="AR13" i="1"/>
  <c r="AP13" i="1"/>
  <c r="AO13" i="1"/>
  <c r="AK13" i="1"/>
  <c r="AJ13" i="1"/>
  <c r="AI13" i="1"/>
  <c r="AG13" i="1"/>
  <c r="AF13" i="1"/>
  <c r="AE13" i="1"/>
  <c r="AD13" i="1"/>
  <c r="AB13" i="1"/>
  <c r="AA13" i="1"/>
  <c r="Z13" i="1"/>
  <c r="Y13" i="1"/>
  <c r="S13" i="1"/>
  <c r="AW12" i="1"/>
  <c r="AV12" i="1"/>
  <c r="AU12" i="1"/>
  <c r="AT12" i="1"/>
  <c r="AS12" i="1"/>
  <c r="AR12" i="1"/>
  <c r="AP12" i="1"/>
  <c r="AO12" i="1"/>
  <c r="AK12" i="1"/>
  <c r="AJ12" i="1"/>
  <c r="AI12" i="1"/>
  <c r="AG12" i="1"/>
  <c r="AF12" i="1"/>
  <c r="AE12" i="1"/>
  <c r="AD12" i="1"/>
  <c r="AB12" i="1"/>
  <c r="AA12" i="1"/>
  <c r="Z12" i="1"/>
  <c r="Y12" i="1"/>
  <c r="S12" i="1"/>
  <c r="AW11" i="1"/>
  <c r="AV11" i="1"/>
  <c r="AU11" i="1"/>
  <c r="AT11" i="1"/>
  <c r="AS11" i="1"/>
  <c r="AR11" i="1"/>
  <c r="AP11" i="1"/>
  <c r="AO11" i="1"/>
  <c r="AK11" i="1"/>
  <c r="AJ11" i="1"/>
  <c r="AI11" i="1"/>
  <c r="AG11" i="1"/>
  <c r="AF11" i="1"/>
  <c r="AE11" i="1"/>
  <c r="AD11" i="1"/>
  <c r="AB11" i="1"/>
  <c r="AA11" i="1"/>
  <c r="Z11" i="1"/>
  <c r="Y11" i="1"/>
  <c r="S11" i="1"/>
  <c r="AW10" i="1"/>
  <c r="AV10" i="1"/>
  <c r="AU10" i="1"/>
  <c r="AT10" i="1"/>
  <c r="AS10" i="1"/>
  <c r="AR10" i="1"/>
  <c r="AP10" i="1"/>
  <c r="AO10" i="1"/>
  <c r="AK10" i="1"/>
  <c r="AJ10" i="1"/>
  <c r="AI10" i="1"/>
  <c r="AG10" i="1"/>
  <c r="AF10" i="1"/>
  <c r="AE10" i="1"/>
  <c r="AD10" i="1"/>
  <c r="AB10" i="1"/>
  <c r="AA10" i="1"/>
  <c r="Z10" i="1"/>
  <c r="Y10" i="1"/>
  <c r="S10" i="1"/>
  <c r="AW9" i="1"/>
  <c r="AV9" i="1"/>
  <c r="AU9" i="1"/>
  <c r="AT9" i="1"/>
  <c r="AS9" i="1"/>
  <c r="AR9" i="1"/>
  <c r="AP9" i="1"/>
  <c r="AO9" i="1"/>
  <c r="AM9" i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63" i="1" s="1"/>
  <c r="AM64" i="1" s="1"/>
  <c r="AM65" i="1" s="1"/>
  <c r="AM66" i="1" s="1"/>
  <c r="AM67" i="1" s="1"/>
  <c r="AM68" i="1" s="1"/>
  <c r="AM69" i="1" s="1"/>
  <c r="AM70" i="1" s="1"/>
  <c r="AM71" i="1" s="1"/>
  <c r="AM72" i="1" s="1"/>
  <c r="AM73" i="1" s="1"/>
  <c r="AM74" i="1" s="1"/>
  <c r="AM75" i="1" s="1"/>
  <c r="AM76" i="1" s="1"/>
  <c r="AM77" i="1" s="1"/>
  <c r="AM78" i="1" s="1"/>
  <c r="AM79" i="1" s="1"/>
  <c r="AM80" i="1" s="1"/>
  <c r="AM81" i="1" s="1"/>
  <c r="AM82" i="1" s="1"/>
  <c r="AM83" i="1" s="1"/>
  <c r="AM84" i="1" s="1"/>
  <c r="AM85" i="1" s="1"/>
  <c r="AM86" i="1" s="1"/>
  <c r="AM87" i="1" s="1"/>
  <c r="AM88" i="1" s="1"/>
  <c r="AM89" i="1" s="1"/>
  <c r="AM90" i="1" s="1"/>
  <c r="AM91" i="1" s="1"/>
  <c r="AM92" i="1" s="1"/>
  <c r="AM93" i="1" s="1"/>
  <c r="AM94" i="1" s="1"/>
  <c r="AM95" i="1" s="1"/>
  <c r="AM96" i="1" s="1"/>
  <c r="AM97" i="1" s="1"/>
  <c r="AM98" i="1" s="1"/>
  <c r="AM99" i="1" s="1"/>
  <c r="AM100" i="1" s="1"/>
  <c r="AM101" i="1" s="1"/>
  <c r="AM102" i="1" s="1"/>
  <c r="AM103" i="1" s="1"/>
  <c r="AM104" i="1" s="1"/>
  <c r="AM105" i="1" s="1"/>
  <c r="AM106" i="1" s="1"/>
  <c r="AM107" i="1" s="1"/>
  <c r="AM108" i="1" s="1"/>
  <c r="AM109" i="1" s="1"/>
  <c r="AM110" i="1" s="1"/>
  <c r="AM111" i="1" s="1"/>
  <c r="AM112" i="1" s="1"/>
  <c r="AM113" i="1" s="1"/>
  <c r="AM114" i="1" s="1"/>
  <c r="AM115" i="1" s="1"/>
  <c r="AM116" i="1" s="1"/>
  <c r="AM117" i="1" s="1"/>
  <c r="AM118" i="1" s="1"/>
  <c r="AM119" i="1" s="1"/>
  <c r="AM120" i="1" s="1"/>
  <c r="AM121" i="1" s="1"/>
  <c r="AM122" i="1" s="1"/>
  <c r="AM123" i="1" s="1"/>
  <c r="AM124" i="1" s="1"/>
  <c r="AM125" i="1" s="1"/>
  <c r="AM126" i="1" s="1"/>
  <c r="AM127" i="1" s="1"/>
  <c r="AM128" i="1" s="1"/>
  <c r="AM129" i="1" s="1"/>
  <c r="AM130" i="1" s="1"/>
  <c r="AM131" i="1" s="1"/>
  <c r="AM132" i="1" s="1"/>
  <c r="AM133" i="1" s="1"/>
  <c r="AM134" i="1" s="1"/>
  <c r="AM135" i="1" s="1"/>
  <c r="AM136" i="1" s="1"/>
  <c r="AM137" i="1" s="1"/>
  <c r="AM138" i="1" s="1"/>
  <c r="AM139" i="1" s="1"/>
  <c r="AM140" i="1" s="1"/>
  <c r="AM141" i="1" s="1"/>
  <c r="AM142" i="1" s="1"/>
  <c r="AM143" i="1" s="1"/>
  <c r="AM144" i="1" s="1"/>
  <c r="AM145" i="1" s="1"/>
  <c r="AM146" i="1" s="1"/>
  <c r="AM147" i="1" s="1"/>
  <c r="AM148" i="1" s="1"/>
  <c r="AM149" i="1" s="1"/>
  <c r="AM150" i="1" s="1"/>
  <c r="AM151" i="1" s="1"/>
  <c r="AM152" i="1" s="1"/>
  <c r="AM153" i="1" s="1"/>
  <c r="AM154" i="1" s="1"/>
  <c r="AM155" i="1" s="1"/>
  <c r="AM156" i="1" s="1"/>
  <c r="AM157" i="1" s="1"/>
  <c r="AM158" i="1" s="1"/>
  <c r="AM159" i="1" s="1"/>
  <c r="AM160" i="1" s="1"/>
  <c r="AM161" i="1" s="1"/>
  <c r="AM162" i="1" s="1"/>
  <c r="AM163" i="1" s="1"/>
  <c r="AM164" i="1" s="1"/>
  <c r="AM165" i="1" s="1"/>
  <c r="AM166" i="1" s="1"/>
  <c r="AM167" i="1" s="1"/>
  <c r="AM168" i="1" s="1"/>
  <c r="AM169" i="1" s="1"/>
  <c r="AM170" i="1" s="1"/>
  <c r="AM171" i="1" s="1"/>
  <c r="AM172" i="1" s="1"/>
  <c r="AM173" i="1" s="1"/>
  <c r="AM174" i="1" s="1"/>
  <c r="AM175" i="1" s="1"/>
  <c r="AM176" i="1" s="1"/>
  <c r="AM177" i="1" s="1"/>
  <c r="AM178" i="1" s="1"/>
  <c r="AM179" i="1" s="1"/>
  <c r="AM180" i="1" s="1"/>
  <c r="AM181" i="1" s="1"/>
  <c r="AM182" i="1" s="1"/>
  <c r="AM183" i="1" s="1"/>
  <c r="AM184" i="1" s="1"/>
  <c r="AM185" i="1" s="1"/>
  <c r="AM186" i="1" s="1"/>
  <c r="AM187" i="1" s="1"/>
  <c r="AM188" i="1" s="1"/>
  <c r="AM189" i="1" s="1"/>
  <c r="AM190" i="1" s="1"/>
  <c r="AM191" i="1" s="1"/>
  <c r="AM192" i="1" s="1"/>
  <c r="AM193" i="1" s="1"/>
  <c r="AM194" i="1" s="1"/>
  <c r="AM195" i="1" s="1"/>
  <c r="AM196" i="1" s="1"/>
  <c r="AM197" i="1" s="1"/>
  <c r="AM198" i="1" s="1"/>
  <c r="AM199" i="1" s="1"/>
  <c r="AM200" i="1" s="1"/>
  <c r="AM201" i="1" s="1"/>
  <c r="AM202" i="1" s="1"/>
  <c r="AM203" i="1" s="1"/>
  <c r="AM204" i="1" s="1"/>
  <c r="AM205" i="1" s="1"/>
  <c r="AM206" i="1" s="1"/>
  <c r="AM207" i="1" s="1"/>
  <c r="AM208" i="1" s="1"/>
  <c r="AM209" i="1" s="1"/>
  <c r="AM210" i="1" s="1"/>
  <c r="AM211" i="1" s="1"/>
  <c r="AM212" i="1" s="1"/>
  <c r="AM213" i="1" s="1"/>
  <c r="AM214" i="1" s="1"/>
  <c r="AM215" i="1" s="1"/>
  <c r="AM216" i="1" s="1"/>
  <c r="AM217" i="1" s="1"/>
  <c r="AM218" i="1" s="1"/>
  <c r="AM219" i="1" s="1"/>
  <c r="AM220" i="1" s="1"/>
  <c r="AM221" i="1" s="1"/>
  <c r="AM222" i="1" s="1"/>
  <c r="AM223" i="1" s="1"/>
  <c r="AM224" i="1" s="1"/>
  <c r="AM225" i="1" s="1"/>
  <c r="AM226" i="1" s="1"/>
  <c r="AM227" i="1" s="1"/>
  <c r="AM228" i="1" s="1"/>
  <c r="AM229" i="1" s="1"/>
  <c r="AM230" i="1" s="1"/>
  <c r="AM231" i="1" s="1"/>
  <c r="AM232" i="1" s="1"/>
  <c r="AM233" i="1" s="1"/>
  <c r="AM234" i="1" s="1"/>
  <c r="AM235" i="1" s="1"/>
  <c r="AM236" i="1" s="1"/>
  <c r="AM237" i="1" s="1"/>
  <c r="AM238" i="1" s="1"/>
  <c r="AM239" i="1" s="1"/>
  <c r="AM240" i="1" s="1"/>
  <c r="AM241" i="1" s="1"/>
  <c r="AM242" i="1" s="1"/>
  <c r="AM243" i="1" s="1"/>
  <c r="AM244" i="1" s="1"/>
  <c r="AM245" i="1" s="1"/>
  <c r="AM246" i="1" s="1"/>
  <c r="AM247" i="1" s="1"/>
  <c r="AM248" i="1" s="1"/>
  <c r="AM249" i="1" s="1"/>
  <c r="AM250" i="1" s="1"/>
  <c r="AM251" i="1" s="1"/>
  <c r="AM252" i="1" s="1"/>
  <c r="AM253" i="1" s="1"/>
  <c r="AM254" i="1" s="1"/>
  <c r="AM255" i="1" s="1"/>
  <c r="AM256" i="1" s="1"/>
  <c r="AM257" i="1" s="1"/>
  <c r="AM258" i="1" s="1"/>
  <c r="AM259" i="1" s="1"/>
  <c r="AM260" i="1" s="1"/>
  <c r="AM261" i="1" s="1"/>
  <c r="AM262" i="1" s="1"/>
  <c r="AM263" i="1" s="1"/>
  <c r="AM264" i="1" s="1"/>
  <c r="AM265" i="1" s="1"/>
  <c r="AM266" i="1" s="1"/>
  <c r="AM267" i="1" s="1"/>
  <c r="AM268" i="1" s="1"/>
  <c r="AM269" i="1" s="1"/>
  <c r="AM270" i="1" s="1"/>
  <c r="AM271" i="1" s="1"/>
  <c r="AM272" i="1" s="1"/>
  <c r="AM273" i="1" s="1"/>
  <c r="AM274" i="1" s="1"/>
  <c r="AM275" i="1" s="1"/>
  <c r="AM276" i="1" s="1"/>
  <c r="AM277" i="1" s="1"/>
  <c r="AM278" i="1" s="1"/>
  <c r="AM279" i="1" s="1"/>
  <c r="AM280" i="1" s="1"/>
  <c r="AM281" i="1" s="1"/>
  <c r="AM282" i="1" s="1"/>
  <c r="AM283" i="1" s="1"/>
  <c r="AM284" i="1" s="1"/>
  <c r="AM285" i="1" s="1"/>
  <c r="AM286" i="1" s="1"/>
  <c r="AM287" i="1" s="1"/>
  <c r="AM288" i="1" s="1"/>
  <c r="AM289" i="1" s="1"/>
  <c r="AM290" i="1" s="1"/>
  <c r="AM291" i="1" s="1"/>
  <c r="AM292" i="1" s="1"/>
  <c r="AM293" i="1" s="1"/>
  <c r="AM294" i="1" s="1"/>
  <c r="AM295" i="1" s="1"/>
  <c r="AM296" i="1" s="1"/>
  <c r="AM297" i="1" s="1"/>
  <c r="AM298" i="1" s="1"/>
  <c r="AM299" i="1" s="1"/>
  <c r="AM300" i="1" s="1"/>
  <c r="AM301" i="1" s="1"/>
  <c r="AM302" i="1" s="1"/>
  <c r="AM303" i="1" s="1"/>
  <c r="AM304" i="1" s="1"/>
  <c r="AM305" i="1" s="1"/>
  <c r="AM306" i="1" s="1"/>
  <c r="AM307" i="1" s="1"/>
  <c r="AM308" i="1" s="1"/>
  <c r="AM309" i="1" s="1"/>
  <c r="AM310" i="1" s="1"/>
  <c r="AM311" i="1" s="1"/>
  <c r="AM312" i="1" s="1"/>
  <c r="AM313" i="1" s="1"/>
  <c r="AM314" i="1" s="1"/>
  <c r="AM315" i="1" s="1"/>
  <c r="AM316" i="1" s="1"/>
  <c r="AM317" i="1" s="1"/>
  <c r="AM318" i="1" s="1"/>
  <c r="AM319" i="1" s="1"/>
  <c r="AM320" i="1" s="1"/>
  <c r="AM321" i="1" s="1"/>
  <c r="AM322" i="1" s="1"/>
  <c r="AM323" i="1" s="1"/>
  <c r="AM324" i="1" s="1"/>
  <c r="AM325" i="1" s="1"/>
  <c r="AM326" i="1" s="1"/>
  <c r="AM327" i="1" s="1"/>
  <c r="AM328" i="1" s="1"/>
  <c r="AM329" i="1" s="1"/>
  <c r="AM330" i="1" s="1"/>
  <c r="AM331" i="1" s="1"/>
  <c r="AM332" i="1" s="1"/>
  <c r="AM333" i="1" s="1"/>
  <c r="AM334" i="1" s="1"/>
  <c r="AM335" i="1" s="1"/>
  <c r="AM336" i="1" s="1"/>
  <c r="AM337" i="1" s="1"/>
  <c r="AM338" i="1" s="1"/>
  <c r="AM339" i="1" s="1"/>
  <c r="AM340" i="1" s="1"/>
  <c r="AM341" i="1" s="1"/>
  <c r="AM342" i="1" s="1"/>
  <c r="AM343" i="1" s="1"/>
  <c r="AM344" i="1" s="1"/>
  <c r="AM345" i="1" s="1"/>
  <c r="AM346" i="1" s="1"/>
  <c r="AM347" i="1" s="1"/>
  <c r="AM348" i="1" s="1"/>
  <c r="AM349" i="1" s="1"/>
  <c r="AM350" i="1" s="1"/>
  <c r="AM351" i="1" s="1"/>
  <c r="AM352" i="1" s="1"/>
  <c r="AM353" i="1" s="1"/>
  <c r="AM354" i="1" s="1"/>
  <c r="AM355" i="1" s="1"/>
  <c r="AM356" i="1" s="1"/>
  <c r="AM357" i="1" s="1"/>
  <c r="AM358" i="1" s="1"/>
  <c r="AM359" i="1" s="1"/>
  <c r="AM360" i="1" s="1"/>
  <c r="AM361" i="1" s="1"/>
  <c r="AM362" i="1" s="1"/>
  <c r="AM363" i="1" s="1"/>
  <c r="AM364" i="1" s="1"/>
  <c r="AM365" i="1" s="1"/>
  <c r="AM366" i="1" s="1"/>
  <c r="AM367" i="1" s="1"/>
  <c r="AM368" i="1" s="1"/>
  <c r="AM369" i="1" s="1"/>
  <c r="AM370" i="1" s="1"/>
  <c r="AM371" i="1" s="1"/>
  <c r="AM372" i="1" s="1"/>
  <c r="AM373" i="1" s="1"/>
  <c r="AM374" i="1" s="1"/>
  <c r="AM375" i="1" s="1"/>
  <c r="AM376" i="1" s="1"/>
  <c r="AM377" i="1" s="1"/>
  <c r="AM378" i="1" s="1"/>
  <c r="AM379" i="1" s="1"/>
  <c r="AM380" i="1" s="1"/>
  <c r="AM381" i="1" s="1"/>
  <c r="AM382" i="1" s="1"/>
  <c r="AM383" i="1" s="1"/>
  <c r="AM384" i="1" s="1"/>
  <c r="AM385" i="1" s="1"/>
  <c r="AM386" i="1" s="1"/>
  <c r="AM387" i="1" s="1"/>
  <c r="AM388" i="1" s="1"/>
  <c r="AM389" i="1" s="1"/>
  <c r="AM390" i="1" s="1"/>
  <c r="AM391" i="1" s="1"/>
  <c r="AM392" i="1" s="1"/>
  <c r="AM393" i="1" s="1"/>
  <c r="AM394" i="1" s="1"/>
  <c r="AM395" i="1" s="1"/>
  <c r="AM396" i="1" s="1"/>
  <c r="AM397" i="1" s="1"/>
  <c r="AM398" i="1" s="1"/>
  <c r="AM399" i="1" s="1"/>
  <c r="AM400" i="1" s="1"/>
  <c r="AM401" i="1" s="1"/>
  <c r="AM402" i="1" s="1"/>
  <c r="AM403" i="1" s="1"/>
  <c r="AM404" i="1" s="1"/>
  <c r="AM405" i="1" s="1"/>
  <c r="AM406" i="1" s="1"/>
  <c r="AM407" i="1" s="1"/>
  <c r="AM408" i="1" s="1"/>
  <c r="AM409" i="1" s="1"/>
  <c r="AM410" i="1" s="1"/>
  <c r="AM411" i="1" s="1"/>
  <c r="AM412" i="1" s="1"/>
  <c r="AM413" i="1" s="1"/>
  <c r="AM414" i="1" s="1"/>
  <c r="AM415" i="1" s="1"/>
  <c r="AM416" i="1" s="1"/>
  <c r="AM417" i="1" s="1"/>
  <c r="AM418" i="1" s="1"/>
  <c r="AM419" i="1" s="1"/>
  <c r="AM420" i="1" s="1"/>
  <c r="AM421" i="1" s="1"/>
  <c r="AM422" i="1" s="1"/>
  <c r="AM423" i="1" s="1"/>
  <c r="AM424" i="1" s="1"/>
  <c r="AM425" i="1" s="1"/>
  <c r="AM426" i="1" s="1"/>
  <c r="AM427" i="1" s="1"/>
  <c r="AM428" i="1" s="1"/>
  <c r="AM429" i="1" s="1"/>
  <c r="AM430" i="1" s="1"/>
  <c r="AM431" i="1" s="1"/>
  <c r="AM432" i="1" s="1"/>
  <c r="AM433" i="1" s="1"/>
  <c r="AM434" i="1" s="1"/>
  <c r="AM435" i="1" s="1"/>
  <c r="AM436" i="1" s="1"/>
  <c r="AM437" i="1" s="1"/>
  <c r="AM438" i="1" s="1"/>
  <c r="AM439" i="1" s="1"/>
  <c r="AM440" i="1" s="1"/>
  <c r="AM441" i="1" s="1"/>
  <c r="AM442" i="1" s="1"/>
  <c r="AM443" i="1" s="1"/>
  <c r="AM444" i="1" s="1"/>
  <c r="AM445" i="1" s="1"/>
  <c r="AM446" i="1" s="1"/>
  <c r="AM447" i="1" s="1"/>
  <c r="AM448" i="1" s="1"/>
  <c r="AM449" i="1" s="1"/>
  <c r="AM450" i="1" s="1"/>
  <c r="AM451" i="1" s="1"/>
  <c r="AM452" i="1" s="1"/>
  <c r="AM453" i="1" s="1"/>
  <c r="AM454" i="1" s="1"/>
  <c r="AM455" i="1" s="1"/>
  <c r="AM456" i="1" s="1"/>
  <c r="AM457" i="1" s="1"/>
  <c r="AM458" i="1" s="1"/>
  <c r="AM459" i="1" s="1"/>
  <c r="AM460" i="1" s="1"/>
  <c r="AM461" i="1" s="1"/>
  <c r="AM462" i="1" s="1"/>
  <c r="AM463" i="1" s="1"/>
  <c r="AM464" i="1" s="1"/>
  <c r="AM465" i="1" s="1"/>
  <c r="AM466" i="1" s="1"/>
  <c r="AM467" i="1" s="1"/>
  <c r="AM468" i="1" s="1"/>
  <c r="AM469" i="1" s="1"/>
  <c r="AM470" i="1" s="1"/>
  <c r="AM471" i="1" s="1"/>
  <c r="AM472" i="1" s="1"/>
  <c r="AM473" i="1" s="1"/>
  <c r="AM474" i="1" s="1"/>
  <c r="AM475" i="1" s="1"/>
  <c r="AM476" i="1" s="1"/>
  <c r="AM477" i="1" s="1"/>
  <c r="AM478" i="1" s="1"/>
  <c r="AM479" i="1" s="1"/>
  <c r="AM480" i="1" s="1"/>
  <c r="AM481" i="1" s="1"/>
  <c r="AM482" i="1" s="1"/>
  <c r="AM483" i="1" s="1"/>
  <c r="AM484" i="1" s="1"/>
  <c r="AM485" i="1" s="1"/>
  <c r="AM486" i="1" s="1"/>
  <c r="AM487" i="1" s="1"/>
  <c r="AM488" i="1" s="1"/>
  <c r="AM489" i="1" s="1"/>
  <c r="AM490" i="1" s="1"/>
  <c r="AM491" i="1" s="1"/>
  <c r="AM492" i="1" s="1"/>
  <c r="AM493" i="1" s="1"/>
  <c r="AM494" i="1" s="1"/>
  <c r="AM495" i="1" s="1"/>
  <c r="AM496" i="1" s="1"/>
  <c r="AM497" i="1" s="1"/>
  <c r="AM498" i="1" s="1"/>
  <c r="AM499" i="1" s="1"/>
  <c r="AM500" i="1" s="1"/>
  <c r="AM501" i="1" s="1"/>
  <c r="AM502" i="1" s="1"/>
  <c r="AM503" i="1" s="1"/>
  <c r="AM504" i="1" s="1"/>
  <c r="AM505" i="1" s="1"/>
  <c r="AM506" i="1" s="1"/>
  <c r="AM507" i="1" s="1"/>
  <c r="AM508" i="1" s="1"/>
  <c r="AM509" i="1" s="1"/>
  <c r="AM510" i="1" s="1"/>
  <c r="AM511" i="1" s="1"/>
  <c r="AM512" i="1" s="1"/>
  <c r="AM513" i="1" s="1"/>
  <c r="AM514" i="1" s="1"/>
  <c r="AM515" i="1" s="1"/>
  <c r="AM516" i="1" s="1"/>
  <c r="AM517" i="1" s="1"/>
  <c r="AM518" i="1" s="1"/>
  <c r="AM519" i="1" s="1"/>
  <c r="AM520" i="1" s="1"/>
  <c r="AM521" i="1" s="1"/>
  <c r="AM522" i="1" s="1"/>
  <c r="AM523" i="1" s="1"/>
  <c r="AM524" i="1" s="1"/>
  <c r="AM525" i="1" s="1"/>
  <c r="AM526" i="1" s="1"/>
  <c r="AM527" i="1" s="1"/>
  <c r="AM528" i="1" s="1"/>
  <c r="AM529" i="1" s="1"/>
  <c r="AM530" i="1" s="1"/>
  <c r="AM531" i="1" s="1"/>
  <c r="AM532" i="1" s="1"/>
  <c r="AM533" i="1" s="1"/>
  <c r="AM534" i="1" s="1"/>
  <c r="AM535" i="1" s="1"/>
  <c r="AM536" i="1" s="1"/>
  <c r="AM537" i="1" s="1"/>
  <c r="AM538" i="1" s="1"/>
  <c r="AM539" i="1" s="1"/>
  <c r="AM540" i="1" s="1"/>
  <c r="AM541" i="1" s="1"/>
  <c r="AM542" i="1" s="1"/>
  <c r="AM543" i="1" s="1"/>
  <c r="AM544" i="1" s="1"/>
  <c r="AM545" i="1" s="1"/>
  <c r="AM546" i="1" s="1"/>
  <c r="AM547" i="1" s="1"/>
  <c r="AM548" i="1" s="1"/>
  <c r="AM549" i="1" s="1"/>
  <c r="AM550" i="1" s="1"/>
  <c r="AM551" i="1" s="1"/>
  <c r="AM552" i="1" s="1"/>
  <c r="AM553" i="1" s="1"/>
  <c r="AM554" i="1" s="1"/>
  <c r="AM555" i="1" s="1"/>
  <c r="AM556" i="1" s="1"/>
  <c r="AM557" i="1" s="1"/>
  <c r="AM558" i="1" s="1"/>
  <c r="AM559" i="1" s="1"/>
  <c r="AM560" i="1" s="1"/>
  <c r="AM561" i="1" s="1"/>
  <c r="AM562" i="1" s="1"/>
  <c r="AM563" i="1" s="1"/>
  <c r="AM564" i="1" s="1"/>
  <c r="AM565" i="1" s="1"/>
  <c r="AM566" i="1" s="1"/>
  <c r="AM567" i="1" s="1"/>
  <c r="AM568" i="1" s="1"/>
  <c r="AM569" i="1" s="1"/>
  <c r="AM570" i="1" s="1"/>
  <c r="AM571" i="1" s="1"/>
  <c r="AM572" i="1" s="1"/>
  <c r="AM573" i="1" s="1"/>
  <c r="AM574" i="1" s="1"/>
  <c r="AM575" i="1" s="1"/>
  <c r="AM576" i="1" s="1"/>
  <c r="AM577" i="1" s="1"/>
  <c r="AM578" i="1" s="1"/>
  <c r="AM579" i="1" s="1"/>
  <c r="AM580" i="1" s="1"/>
  <c r="AM581" i="1" s="1"/>
  <c r="AM582" i="1" s="1"/>
  <c r="AM583" i="1" s="1"/>
  <c r="AM584" i="1" s="1"/>
  <c r="AM585" i="1" s="1"/>
  <c r="AM586" i="1" s="1"/>
  <c r="AM587" i="1" s="1"/>
  <c r="AM588" i="1" s="1"/>
  <c r="AM589" i="1" s="1"/>
  <c r="AM590" i="1" s="1"/>
  <c r="AM591" i="1" s="1"/>
  <c r="AM592" i="1" s="1"/>
  <c r="AM593" i="1" s="1"/>
  <c r="AM594" i="1" s="1"/>
  <c r="AM595" i="1" s="1"/>
  <c r="AM596" i="1" s="1"/>
  <c r="AM597" i="1" s="1"/>
  <c r="AM598" i="1" s="1"/>
  <c r="AM599" i="1" s="1"/>
  <c r="AM600" i="1" s="1"/>
  <c r="AM601" i="1" s="1"/>
  <c r="AM602" i="1" s="1"/>
  <c r="AM603" i="1" s="1"/>
  <c r="AM604" i="1" s="1"/>
  <c r="AM605" i="1" s="1"/>
  <c r="AM606" i="1" s="1"/>
  <c r="AM607" i="1" s="1"/>
  <c r="AM608" i="1" s="1"/>
  <c r="AM609" i="1" s="1"/>
  <c r="AM610" i="1" s="1"/>
  <c r="AM611" i="1" s="1"/>
  <c r="AM612" i="1" s="1"/>
  <c r="AM613" i="1" s="1"/>
  <c r="AM614" i="1" s="1"/>
  <c r="AM615" i="1" s="1"/>
  <c r="AM616" i="1" s="1"/>
  <c r="AM617" i="1" s="1"/>
  <c r="AM618" i="1" s="1"/>
  <c r="AM619" i="1" s="1"/>
  <c r="AM620" i="1" s="1"/>
  <c r="AM621" i="1" s="1"/>
  <c r="AM622" i="1" s="1"/>
  <c r="AM623" i="1" s="1"/>
  <c r="AM624" i="1" s="1"/>
  <c r="AM625" i="1" s="1"/>
  <c r="AM626" i="1" s="1"/>
  <c r="AM627" i="1" s="1"/>
  <c r="AM628" i="1" s="1"/>
  <c r="AM629" i="1" s="1"/>
  <c r="AM630" i="1" s="1"/>
  <c r="AM631" i="1" s="1"/>
  <c r="AM632" i="1" s="1"/>
  <c r="AM633" i="1" s="1"/>
  <c r="AM634" i="1" s="1"/>
  <c r="AM635" i="1" s="1"/>
  <c r="AM636" i="1" s="1"/>
  <c r="AM637" i="1" s="1"/>
  <c r="AM638" i="1" s="1"/>
  <c r="AM639" i="1" s="1"/>
  <c r="AM640" i="1" s="1"/>
  <c r="AM641" i="1" s="1"/>
  <c r="AM642" i="1" s="1"/>
  <c r="AM643" i="1" s="1"/>
  <c r="AM644" i="1" s="1"/>
  <c r="AM645" i="1" s="1"/>
  <c r="AM646" i="1" s="1"/>
  <c r="AM647" i="1" s="1"/>
  <c r="AM648" i="1" s="1"/>
  <c r="AM649" i="1" s="1"/>
  <c r="AM650" i="1" s="1"/>
  <c r="AM651" i="1" s="1"/>
  <c r="AM652" i="1" s="1"/>
  <c r="AM653" i="1" s="1"/>
  <c r="AM654" i="1" s="1"/>
  <c r="AM655" i="1" s="1"/>
  <c r="AM656" i="1" s="1"/>
  <c r="AM657" i="1" s="1"/>
  <c r="AM658" i="1" s="1"/>
  <c r="AM659" i="1" s="1"/>
  <c r="AM660" i="1" s="1"/>
  <c r="AM661" i="1" s="1"/>
  <c r="AM662" i="1" s="1"/>
  <c r="AM663" i="1" s="1"/>
  <c r="AM664" i="1" s="1"/>
  <c r="AM665" i="1" s="1"/>
  <c r="AM666" i="1" s="1"/>
  <c r="AM667" i="1" s="1"/>
  <c r="AM668" i="1" s="1"/>
  <c r="AM669" i="1" s="1"/>
  <c r="AM670" i="1" s="1"/>
  <c r="AM671" i="1" s="1"/>
  <c r="AM672" i="1" s="1"/>
  <c r="AM673" i="1" s="1"/>
  <c r="AM674" i="1" s="1"/>
  <c r="AM675" i="1" s="1"/>
  <c r="AM676" i="1" s="1"/>
  <c r="AM677" i="1" s="1"/>
  <c r="AM678" i="1" s="1"/>
  <c r="AM679" i="1" s="1"/>
  <c r="AM680" i="1" s="1"/>
  <c r="AM681" i="1" s="1"/>
  <c r="AM682" i="1" s="1"/>
  <c r="AM683" i="1" s="1"/>
  <c r="AM684" i="1" s="1"/>
  <c r="AM685" i="1" s="1"/>
  <c r="AM686" i="1" s="1"/>
  <c r="AM687" i="1" s="1"/>
  <c r="AM688" i="1" s="1"/>
  <c r="AM689" i="1" s="1"/>
  <c r="AM690" i="1" s="1"/>
  <c r="AM691" i="1" s="1"/>
  <c r="AM692" i="1" s="1"/>
  <c r="AM693" i="1" s="1"/>
  <c r="AM694" i="1" s="1"/>
  <c r="AM695" i="1" s="1"/>
  <c r="AM696" i="1" s="1"/>
  <c r="AM697" i="1" s="1"/>
  <c r="AM698" i="1" s="1"/>
  <c r="AM699" i="1" s="1"/>
  <c r="AM700" i="1" s="1"/>
  <c r="AM701" i="1" s="1"/>
  <c r="AM702" i="1" s="1"/>
  <c r="AM703" i="1" s="1"/>
  <c r="AM704" i="1" s="1"/>
  <c r="AM705" i="1" s="1"/>
  <c r="AM706" i="1" s="1"/>
  <c r="AM707" i="1" s="1"/>
  <c r="AM708" i="1" s="1"/>
  <c r="AM709" i="1" s="1"/>
  <c r="AM710" i="1" s="1"/>
  <c r="AM711" i="1" s="1"/>
  <c r="AM712" i="1" s="1"/>
  <c r="AM713" i="1" s="1"/>
  <c r="AM714" i="1" s="1"/>
  <c r="AM715" i="1" s="1"/>
  <c r="AM716" i="1" s="1"/>
  <c r="AM717" i="1" s="1"/>
  <c r="AM718" i="1" s="1"/>
  <c r="AM719" i="1" s="1"/>
  <c r="AM720" i="1" s="1"/>
  <c r="AM721" i="1" s="1"/>
  <c r="AM722" i="1" s="1"/>
  <c r="AM723" i="1" s="1"/>
  <c r="AM724" i="1" s="1"/>
  <c r="AM725" i="1" s="1"/>
  <c r="AM726" i="1" s="1"/>
  <c r="AM727" i="1" s="1"/>
  <c r="AM728" i="1" s="1"/>
  <c r="AM729" i="1" s="1"/>
  <c r="AM730" i="1" s="1"/>
  <c r="AM731" i="1" s="1"/>
  <c r="AM732" i="1" s="1"/>
  <c r="AM733" i="1" s="1"/>
  <c r="AM734" i="1" s="1"/>
  <c r="AM735" i="1" s="1"/>
  <c r="AM736" i="1" s="1"/>
  <c r="AM737" i="1" s="1"/>
  <c r="AM738" i="1" s="1"/>
  <c r="AM739" i="1" s="1"/>
  <c r="AM740" i="1" s="1"/>
  <c r="AM741" i="1" s="1"/>
  <c r="AM742" i="1" s="1"/>
  <c r="AM743" i="1" s="1"/>
  <c r="AM744" i="1" s="1"/>
  <c r="AM745" i="1" s="1"/>
  <c r="AM746" i="1" s="1"/>
  <c r="AM747" i="1" s="1"/>
  <c r="AM748" i="1" s="1"/>
  <c r="AM749" i="1" s="1"/>
  <c r="AM750" i="1" s="1"/>
  <c r="AM751" i="1" s="1"/>
  <c r="AM752" i="1" s="1"/>
  <c r="AM753" i="1" s="1"/>
  <c r="AM754" i="1" s="1"/>
  <c r="AM755" i="1" s="1"/>
  <c r="AM756" i="1" s="1"/>
  <c r="AM757" i="1" s="1"/>
  <c r="AM758" i="1" s="1"/>
  <c r="AM759" i="1" s="1"/>
  <c r="AM760" i="1" s="1"/>
  <c r="AM761" i="1" s="1"/>
  <c r="AM762" i="1" s="1"/>
  <c r="AM763" i="1" s="1"/>
  <c r="AM764" i="1" s="1"/>
  <c r="AM765" i="1" s="1"/>
  <c r="AM766" i="1" s="1"/>
  <c r="AM767" i="1" s="1"/>
  <c r="AM768" i="1" s="1"/>
  <c r="AM769" i="1" s="1"/>
  <c r="AM770" i="1" s="1"/>
  <c r="AM771" i="1" s="1"/>
  <c r="AM772" i="1" s="1"/>
  <c r="AM773" i="1" s="1"/>
  <c r="AM774" i="1" s="1"/>
  <c r="AM775" i="1" s="1"/>
  <c r="AM776" i="1" s="1"/>
  <c r="AM777" i="1" s="1"/>
  <c r="AM778" i="1" s="1"/>
  <c r="AM779" i="1" s="1"/>
  <c r="AM780" i="1" s="1"/>
  <c r="AM781" i="1" s="1"/>
  <c r="AM782" i="1" s="1"/>
  <c r="AM783" i="1" s="1"/>
  <c r="AM784" i="1" s="1"/>
  <c r="AM785" i="1" s="1"/>
  <c r="AM786" i="1" s="1"/>
  <c r="AM787" i="1" s="1"/>
  <c r="AM788" i="1" s="1"/>
  <c r="AM789" i="1" s="1"/>
  <c r="AM790" i="1" s="1"/>
  <c r="AM791" i="1" s="1"/>
  <c r="AM792" i="1" s="1"/>
  <c r="AM793" i="1" s="1"/>
  <c r="AM794" i="1" s="1"/>
  <c r="AM795" i="1" s="1"/>
  <c r="AM796" i="1" s="1"/>
  <c r="AM797" i="1" s="1"/>
  <c r="AM798" i="1" s="1"/>
  <c r="AM799" i="1" s="1"/>
  <c r="AM800" i="1" s="1"/>
  <c r="AM801" i="1" s="1"/>
  <c r="AM802" i="1" s="1"/>
  <c r="AM803" i="1" s="1"/>
  <c r="AM804" i="1" s="1"/>
  <c r="AM805" i="1" s="1"/>
  <c r="AM806" i="1" s="1"/>
  <c r="AM807" i="1" s="1"/>
  <c r="AM808" i="1" s="1"/>
  <c r="AM809" i="1" s="1"/>
  <c r="AM810" i="1" s="1"/>
  <c r="AM811" i="1" s="1"/>
  <c r="AM812" i="1" s="1"/>
  <c r="AM813" i="1" s="1"/>
  <c r="AM814" i="1" s="1"/>
  <c r="AM815" i="1" s="1"/>
  <c r="AM816" i="1" s="1"/>
  <c r="AM817" i="1" s="1"/>
  <c r="AM818" i="1" s="1"/>
  <c r="AM819" i="1" s="1"/>
  <c r="AM820" i="1" s="1"/>
  <c r="AM821" i="1" s="1"/>
  <c r="AM822" i="1" s="1"/>
  <c r="AM823" i="1" s="1"/>
  <c r="AM824" i="1" s="1"/>
  <c r="AM825" i="1" s="1"/>
  <c r="AM826" i="1" s="1"/>
  <c r="AM827" i="1" s="1"/>
  <c r="AM828" i="1" s="1"/>
  <c r="AM829" i="1" s="1"/>
  <c r="AM830" i="1" s="1"/>
  <c r="AM831" i="1" s="1"/>
  <c r="AM832" i="1" s="1"/>
  <c r="AM833" i="1" s="1"/>
  <c r="AM834" i="1" s="1"/>
  <c r="AM835" i="1" s="1"/>
  <c r="AM836" i="1" s="1"/>
  <c r="AM837" i="1" s="1"/>
  <c r="AM838" i="1" s="1"/>
  <c r="AM839" i="1" s="1"/>
  <c r="AM840" i="1" s="1"/>
  <c r="AM841" i="1" s="1"/>
  <c r="AK9" i="1"/>
  <c r="AJ9" i="1"/>
  <c r="AI9" i="1"/>
  <c r="AG9" i="1"/>
  <c r="AF9" i="1"/>
  <c r="AE9" i="1"/>
  <c r="AD9" i="1"/>
  <c r="AB9" i="1"/>
  <c r="AA9" i="1"/>
  <c r="Z9" i="1"/>
  <c r="Y9" i="1"/>
  <c r="S9" i="1"/>
  <c r="AW8" i="1"/>
  <c r="AV8" i="1"/>
  <c r="AU8" i="1"/>
  <c r="AT8" i="1"/>
  <c r="AS8" i="1"/>
  <c r="AR8" i="1"/>
  <c r="AP8" i="1"/>
  <c r="AO8" i="1"/>
  <c r="AK8" i="1"/>
  <c r="AJ8" i="1"/>
  <c r="AI8" i="1"/>
  <c r="AG8" i="1"/>
  <c r="AF8" i="1"/>
  <c r="AE8" i="1"/>
  <c r="AD8" i="1"/>
  <c r="AB8" i="1"/>
  <c r="AA8" i="1"/>
  <c r="Z8" i="1"/>
  <c r="Y8" i="1"/>
  <c r="S8" i="1"/>
  <c r="AW7" i="1"/>
  <c r="AV7" i="1"/>
  <c r="AU7" i="1"/>
  <c r="AT7" i="1"/>
  <c r="AS7" i="1"/>
  <c r="AR7" i="1"/>
  <c r="AP7" i="1"/>
  <c r="AO7" i="1"/>
  <c r="AK7" i="1"/>
  <c r="AJ7" i="1"/>
  <c r="AI7" i="1"/>
  <c r="AG7" i="1"/>
  <c r="AF7" i="1"/>
  <c r="AE7" i="1"/>
  <c r="AD7" i="1"/>
  <c r="AB7" i="1"/>
  <c r="AA7" i="1"/>
  <c r="Z7" i="1"/>
  <c r="Y7" i="1"/>
  <c r="S7" i="1"/>
  <c r="AW6" i="1"/>
  <c r="AV6" i="1"/>
  <c r="AU6" i="1"/>
  <c r="AT6" i="1"/>
  <c r="AS6" i="1"/>
  <c r="AR6" i="1"/>
  <c r="AP6" i="1"/>
  <c r="AO6" i="1"/>
  <c r="AK6" i="1"/>
  <c r="AJ6" i="1"/>
  <c r="AI6" i="1"/>
  <c r="AG6" i="1"/>
  <c r="AF6" i="1"/>
  <c r="AE6" i="1"/>
  <c r="AD6" i="1"/>
  <c r="AB6" i="1"/>
  <c r="AA6" i="1"/>
  <c r="Z6" i="1"/>
  <c r="Y6" i="1"/>
  <c r="S6" i="1"/>
  <c r="AW5" i="1"/>
  <c r="AV5" i="1"/>
  <c r="AU5" i="1"/>
  <c r="AT5" i="1"/>
  <c r="AS5" i="1"/>
  <c r="AR5" i="1"/>
  <c r="AP5" i="1"/>
  <c r="AO5" i="1"/>
  <c r="AK5" i="1"/>
  <c r="AJ5" i="1"/>
  <c r="AI5" i="1"/>
  <c r="AG5" i="1"/>
  <c r="AF5" i="1"/>
  <c r="AE5" i="1"/>
  <c r="AD5" i="1"/>
  <c r="AB5" i="1"/>
  <c r="AA5" i="1"/>
  <c r="Z5" i="1"/>
  <c r="Y5" i="1"/>
  <c r="S5" i="1"/>
  <c r="AW4" i="1"/>
  <c r="AV4" i="1"/>
  <c r="AU4" i="1"/>
  <c r="AT4" i="1"/>
  <c r="AS4" i="1"/>
  <c r="AR4" i="1"/>
  <c r="AP4" i="1"/>
  <c r="AO4" i="1"/>
  <c r="AK4" i="1"/>
  <c r="AJ4" i="1"/>
  <c r="AI4" i="1"/>
  <c r="AG4" i="1"/>
  <c r="AF4" i="1"/>
  <c r="AE4" i="1"/>
  <c r="AD4" i="1"/>
  <c r="AB4" i="1"/>
  <c r="AA4" i="1"/>
  <c r="Z4" i="1"/>
  <c r="Y4" i="1"/>
  <c r="S4" i="1"/>
  <c r="AW3" i="1"/>
  <c r="AV3" i="1"/>
  <c r="AU3" i="1"/>
  <c r="AT3" i="1"/>
  <c r="AS3" i="1"/>
  <c r="AR3" i="1"/>
  <c r="AP3" i="1"/>
  <c r="AO3" i="1"/>
  <c r="AK3" i="1"/>
  <c r="AJ3" i="1"/>
  <c r="AI3" i="1"/>
  <c r="AG3" i="1"/>
  <c r="AF3" i="1"/>
  <c r="AE3" i="1"/>
  <c r="AD3" i="1"/>
  <c r="AB3" i="1"/>
  <c r="AA3" i="1"/>
  <c r="Z3" i="1"/>
  <c r="Y3" i="1"/>
  <c r="S3" i="1"/>
  <c r="AW2" i="1"/>
  <c r="AV2" i="1"/>
  <c r="AU2" i="1"/>
  <c r="AT2" i="1"/>
  <c r="AS2" i="1"/>
  <c r="AR2" i="1"/>
  <c r="AP2" i="1"/>
  <c r="AO2" i="1"/>
  <c r="AK2" i="1"/>
  <c r="AJ2" i="1"/>
  <c r="AI2" i="1"/>
  <c r="AG2" i="1"/>
  <c r="AF2" i="1"/>
  <c r="AE2" i="1"/>
  <c r="AD2" i="1"/>
  <c r="AB2" i="1"/>
  <c r="AA2" i="1"/>
  <c r="Z2" i="1"/>
  <c r="Y2" i="1"/>
  <c r="S2" i="1"/>
  <c r="S843" i="1" s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Q3" i="1"/>
  <c r="AX3" i="1" s="1"/>
  <c r="AQ4" i="1"/>
  <c r="AX4" i="1" s="1"/>
  <c r="AQ5" i="1"/>
  <c r="AX5" i="1" s="1"/>
  <c r="AQ6" i="1"/>
  <c r="AX6" i="1" s="1"/>
  <c r="AQ7" i="1"/>
  <c r="AX7" i="1" s="1"/>
  <c r="AQ8" i="1"/>
  <c r="AX8" i="1" s="1"/>
  <c r="AQ9" i="1"/>
  <c r="AX9" i="1" s="1"/>
  <c r="AQ10" i="1"/>
  <c r="AX10" i="1" s="1"/>
  <c r="AQ11" i="1"/>
  <c r="AX11" i="1" s="1"/>
  <c r="AQ12" i="1"/>
  <c r="AX12" i="1" s="1"/>
  <c r="AQ13" i="1"/>
  <c r="AX13" i="1" s="1"/>
  <c r="AQ14" i="1"/>
  <c r="AX14" i="1" s="1"/>
  <c r="AQ15" i="1"/>
  <c r="AX15" i="1" s="1"/>
  <c r="AQ16" i="1"/>
  <c r="AX16" i="1" s="1"/>
  <c r="AQ17" i="1"/>
  <c r="AX17" i="1" s="1"/>
  <c r="AQ18" i="1"/>
  <c r="AX18" i="1" s="1"/>
  <c r="AQ19" i="1"/>
  <c r="AX19" i="1" s="1"/>
  <c r="AQ20" i="1"/>
  <c r="AX20" i="1" s="1"/>
  <c r="AQ21" i="1"/>
  <c r="AX21" i="1" s="1"/>
  <c r="AQ22" i="1"/>
  <c r="AX22" i="1" s="1"/>
  <c r="AQ23" i="1"/>
  <c r="AX23" i="1" s="1"/>
  <c r="AQ24" i="1"/>
  <c r="AX24" i="1" s="1"/>
  <c r="AQ25" i="1"/>
  <c r="AX25" i="1" s="1"/>
  <c r="AQ26" i="1"/>
  <c r="AX26" i="1" s="1"/>
  <c r="AQ27" i="1"/>
  <c r="AX27" i="1" s="1"/>
  <c r="AQ28" i="1"/>
  <c r="AX28" i="1" s="1"/>
  <c r="AQ29" i="1"/>
  <c r="AX29" i="1" s="1"/>
  <c r="AQ30" i="1"/>
  <c r="AX30" i="1" s="1"/>
  <c r="AQ31" i="1"/>
  <c r="AX31" i="1" s="1"/>
  <c r="AQ32" i="1"/>
  <c r="AX32" i="1" s="1"/>
  <c r="AQ33" i="1"/>
  <c r="AX33" i="1" s="1"/>
  <c r="AQ34" i="1"/>
  <c r="AX34" i="1" s="1"/>
  <c r="AQ35" i="1"/>
  <c r="AX35" i="1" s="1"/>
  <c r="AQ36" i="1"/>
  <c r="AX36" i="1" s="1"/>
  <c r="AQ37" i="1"/>
  <c r="AX37" i="1" s="1"/>
  <c r="AQ38" i="1"/>
  <c r="AX38" i="1" s="1"/>
  <c r="AQ39" i="1"/>
  <c r="AX39" i="1" s="1"/>
  <c r="AQ40" i="1"/>
  <c r="AX40" i="1" s="1"/>
  <c r="AQ41" i="1"/>
  <c r="AX41" i="1" s="1"/>
  <c r="AQ42" i="1"/>
  <c r="AX42" i="1" s="1"/>
  <c r="AQ43" i="1"/>
  <c r="AX43" i="1" s="1"/>
  <c r="AQ44" i="1"/>
  <c r="AX44" i="1" s="1"/>
  <c r="AQ45" i="1"/>
  <c r="AX45" i="1" s="1"/>
  <c r="AQ46" i="1"/>
  <c r="AX46" i="1" s="1"/>
  <c r="AQ47" i="1"/>
  <c r="AX47" i="1" s="1"/>
  <c r="AQ48" i="1"/>
  <c r="AX48" i="1" s="1"/>
  <c r="AQ49" i="1"/>
  <c r="AX49" i="1" s="1"/>
  <c r="AQ50" i="1"/>
  <c r="AX50" i="1" s="1"/>
  <c r="AQ51" i="1"/>
  <c r="AX51" i="1" s="1"/>
  <c r="AQ52" i="1"/>
  <c r="AX52" i="1" s="1"/>
  <c r="AQ53" i="1"/>
  <c r="AX53" i="1" s="1"/>
  <c r="AQ54" i="1"/>
  <c r="AX54" i="1" s="1"/>
  <c r="AQ55" i="1"/>
  <c r="AX55" i="1" s="1"/>
  <c r="AQ56" i="1"/>
  <c r="AX56" i="1" s="1"/>
  <c r="AQ57" i="1"/>
  <c r="AX57" i="1" s="1"/>
  <c r="AQ58" i="1"/>
  <c r="AX58" i="1" s="1"/>
  <c r="AQ59" i="1"/>
  <c r="AX59" i="1" s="1"/>
  <c r="AQ60" i="1"/>
  <c r="AX60" i="1" s="1"/>
  <c r="AQ61" i="1"/>
  <c r="AX61" i="1" s="1"/>
  <c r="AQ62" i="1"/>
  <c r="AX62" i="1" s="1"/>
  <c r="AQ63" i="1"/>
  <c r="AX63" i="1" s="1"/>
  <c r="AQ64" i="1"/>
  <c r="AX64" i="1" s="1"/>
  <c r="AQ65" i="1"/>
  <c r="AX65" i="1" s="1"/>
  <c r="AQ66" i="1"/>
  <c r="AX66" i="1" s="1"/>
  <c r="AQ67" i="1"/>
  <c r="AX67" i="1" s="1"/>
  <c r="AQ68" i="1"/>
  <c r="AX68" i="1" s="1"/>
  <c r="AQ69" i="1"/>
  <c r="AX69" i="1" s="1"/>
  <c r="AQ70" i="1"/>
  <c r="AX70" i="1" s="1"/>
  <c r="AQ71" i="1"/>
  <c r="AX71" i="1" s="1"/>
  <c r="AQ72" i="1"/>
  <c r="AX72" i="1" s="1"/>
  <c r="AQ73" i="1"/>
  <c r="AX73" i="1" s="1"/>
  <c r="AQ74" i="1"/>
  <c r="AX74" i="1" s="1"/>
  <c r="AQ75" i="1"/>
  <c r="AX75" i="1" s="1"/>
  <c r="AQ76" i="1"/>
  <c r="AX76" i="1" s="1"/>
  <c r="AQ77" i="1"/>
  <c r="AX77" i="1" s="1"/>
  <c r="AQ78" i="1"/>
  <c r="AX78" i="1" s="1"/>
  <c r="AQ79" i="1"/>
  <c r="AX79" i="1" s="1"/>
  <c r="AQ80" i="1"/>
  <c r="AX80" i="1" s="1"/>
  <c r="AQ81" i="1"/>
  <c r="AX81" i="1" s="1"/>
  <c r="AQ82" i="1"/>
  <c r="AX82" i="1" s="1"/>
  <c r="AQ83" i="1"/>
  <c r="AX83" i="1" s="1"/>
  <c r="AQ84" i="1"/>
  <c r="AX84" i="1" s="1"/>
  <c r="AQ85" i="1"/>
  <c r="AX85" i="1" s="1"/>
  <c r="AQ86" i="1"/>
  <c r="AX86" i="1" s="1"/>
  <c r="AQ87" i="1"/>
  <c r="AX87" i="1" s="1"/>
  <c r="AQ88" i="1"/>
  <c r="AX88" i="1"/>
  <c r="AQ89" i="1"/>
  <c r="AX89" i="1"/>
  <c r="AQ90" i="1"/>
  <c r="AX90" i="1" s="1"/>
  <c r="AQ91" i="1"/>
  <c r="AX91" i="1" s="1"/>
  <c r="AQ92" i="1"/>
  <c r="AX92" i="1" s="1"/>
  <c r="AQ93" i="1"/>
  <c r="AX93" i="1" s="1"/>
  <c r="AQ94" i="1"/>
  <c r="AX94" i="1" s="1"/>
  <c r="AQ95" i="1"/>
  <c r="AX95" i="1" s="1"/>
  <c r="AQ96" i="1"/>
  <c r="AX96" i="1" s="1"/>
  <c r="AQ97" i="1"/>
  <c r="AX97" i="1" s="1"/>
  <c r="AQ98" i="1"/>
  <c r="AX98" i="1" s="1"/>
  <c r="AQ99" i="1"/>
  <c r="AX99" i="1" s="1"/>
  <c r="AQ100" i="1"/>
  <c r="AX100" i="1" s="1"/>
  <c r="AQ101" i="1"/>
  <c r="AX101" i="1" s="1"/>
  <c r="AQ102" i="1"/>
  <c r="AX102" i="1" s="1"/>
  <c r="AQ103" i="1"/>
  <c r="AX103" i="1" s="1"/>
  <c r="AQ104" i="1"/>
  <c r="AX104" i="1" s="1"/>
  <c r="AQ105" i="1"/>
  <c r="AX105" i="1" s="1"/>
  <c r="AQ106" i="1"/>
  <c r="AX106" i="1" s="1"/>
  <c r="AQ107" i="1"/>
  <c r="AX107" i="1" s="1"/>
  <c r="AQ108" i="1"/>
  <c r="AX108" i="1" s="1"/>
  <c r="AQ109" i="1"/>
  <c r="AX109" i="1" s="1"/>
  <c r="AQ110" i="1"/>
  <c r="AX110" i="1" s="1"/>
  <c r="AQ111" i="1"/>
  <c r="AX111" i="1" s="1"/>
  <c r="AQ112" i="1"/>
  <c r="AX112" i="1" s="1"/>
  <c r="AQ113" i="1"/>
  <c r="AX113" i="1" s="1"/>
  <c r="AQ114" i="1"/>
  <c r="AX114" i="1" s="1"/>
  <c r="AQ115" i="1"/>
  <c r="AX115" i="1" s="1"/>
  <c r="AQ116" i="1"/>
  <c r="AX116" i="1" s="1"/>
  <c r="AQ117" i="1"/>
  <c r="AX117" i="1" s="1"/>
  <c r="AQ118" i="1"/>
  <c r="AX118" i="1" s="1"/>
  <c r="AQ119" i="1"/>
  <c r="AX119" i="1" s="1"/>
  <c r="AQ120" i="1"/>
  <c r="AX120" i="1" s="1"/>
  <c r="AQ121" i="1"/>
  <c r="AX121" i="1" s="1"/>
  <c r="AQ122" i="1"/>
  <c r="AX122" i="1" s="1"/>
  <c r="AQ123" i="1"/>
  <c r="AX123" i="1" s="1"/>
  <c r="AQ124" i="1"/>
  <c r="AX124" i="1" s="1"/>
  <c r="AQ125" i="1"/>
  <c r="AX125" i="1" s="1"/>
  <c r="AQ126" i="1"/>
  <c r="AX126" i="1" s="1"/>
  <c r="AQ127" i="1"/>
  <c r="AX127" i="1" s="1"/>
  <c r="AQ128" i="1"/>
  <c r="AX128" i="1" s="1"/>
  <c r="AQ129" i="1"/>
  <c r="AX129" i="1" s="1"/>
  <c r="AQ130" i="1"/>
  <c r="AX130" i="1" s="1"/>
  <c r="AQ131" i="1"/>
  <c r="AX131" i="1" s="1"/>
  <c r="AQ132" i="1"/>
  <c r="AX132" i="1" s="1"/>
  <c r="AQ133" i="1"/>
  <c r="AX133" i="1" s="1"/>
  <c r="AQ134" i="1"/>
  <c r="AX134" i="1" s="1"/>
  <c r="AQ135" i="1"/>
  <c r="AX135" i="1" s="1"/>
  <c r="AQ136" i="1"/>
  <c r="AX136" i="1" s="1"/>
  <c r="AL2" i="1"/>
  <c r="AQ2" i="1" s="1"/>
  <c r="AX2" i="1" s="1"/>
  <c r="AL137" i="1"/>
  <c r="AQ137" i="1"/>
  <c r="AX137" i="1" s="1"/>
  <c r="AL138" i="1"/>
  <c r="AQ138" i="1" s="1"/>
  <c r="AX138" i="1" s="1"/>
  <c r="AL139" i="1"/>
  <c r="AQ139" i="1"/>
  <c r="AX139" i="1" s="1"/>
  <c r="AL140" i="1"/>
  <c r="AQ140" i="1" s="1"/>
  <c r="AX140" i="1" s="1"/>
  <c r="AL141" i="1"/>
  <c r="AQ141" i="1"/>
  <c r="AX141" i="1" s="1"/>
  <c r="AL142" i="1"/>
  <c r="AQ142" i="1" s="1"/>
  <c r="AX142" i="1" s="1"/>
  <c r="AL143" i="1"/>
  <c r="AQ143" i="1"/>
  <c r="AX143" i="1" s="1"/>
  <c r="AL144" i="1"/>
  <c r="AQ144" i="1" s="1"/>
  <c r="AX144" i="1" s="1"/>
  <c r="AL145" i="1"/>
  <c r="AQ145" i="1"/>
  <c r="AX145" i="1" s="1"/>
  <c r="AL146" i="1"/>
  <c r="AQ146" i="1" s="1"/>
  <c r="AX146" i="1" s="1"/>
  <c r="AL147" i="1"/>
  <c r="AQ147" i="1"/>
  <c r="AX147" i="1" s="1"/>
  <c r="AL148" i="1"/>
  <c r="AQ148" i="1" s="1"/>
  <c r="AX148" i="1" s="1"/>
  <c r="AL149" i="1"/>
  <c r="AQ149" i="1"/>
  <c r="AX149" i="1" s="1"/>
  <c r="AL150" i="1"/>
  <c r="AQ150" i="1" s="1"/>
  <c r="AX150" i="1" s="1"/>
  <c r="AL151" i="1"/>
  <c r="AQ151" i="1"/>
  <c r="AX151" i="1" s="1"/>
  <c r="AL152" i="1"/>
  <c r="AQ152" i="1" s="1"/>
  <c r="AX152" i="1" s="1"/>
  <c r="AL153" i="1"/>
  <c r="AQ153" i="1"/>
  <c r="AX153" i="1" s="1"/>
  <c r="AL154" i="1"/>
  <c r="AQ154" i="1" s="1"/>
  <c r="AX154" i="1" s="1"/>
  <c r="AL155" i="1"/>
  <c r="AQ155" i="1"/>
  <c r="AX155" i="1" s="1"/>
  <c r="AL156" i="1"/>
  <c r="AQ156" i="1" s="1"/>
  <c r="AX156" i="1" s="1"/>
  <c r="AL157" i="1"/>
  <c r="AQ157" i="1"/>
  <c r="AX157" i="1" s="1"/>
  <c r="AL158" i="1"/>
  <c r="AQ158" i="1" s="1"/>
  <c r="AX158" i="1" s="1"/>
  <c r="AL159" i="1"/>
  <c r="AQ159" i="1"/>
  <c r="AX159" i="1" s="1"/>
  <c r="AL160" i="1"/>
  <c r="AQ160" i="1" s="1"/>
  <c r="AX160" i="1" s="1"/>
  <c r="AL161" i="1"/>
  <c r="AQ161" i="1"/>
  <c r="AX161" i="1" s="1"/>
  <c r="AL162" i="1"/>
  <c r="AQ162" i="1" s="1"/>
  <c r="AX162" i="1" s="1"/>
  <c r="AL163" i="1"/>
  <c r="AQ163" i="1"/>
  <c r="AX163" i="1" s="1"/>
  <c r="AL164" i="1"/>
  <c r="AQ164" i="1" s="1"/>
  <c r="AX164" i="1" s="1"/>
  <c r="AL165" i="1"/>
  <c r="AQ165" i="1"/>
  <c r="AX165" i="1" s="1"/>
  <c r="AL166" i="1"/>
  <c r="AQ166" i="1" s="1"/>
  <c r="AX166" i="1" s="1"/>
  <c r="AL167" i="1"/>
  <c r="AQ167" i="1"/>
  <c r="AX167" i="1" s="1"/>
  <c r="AL168" i="1"/>
  <c r="AQ168" i="1" s="1"/>
  <c r="AX168" i="1" s="1"/>
  <c r="AL169" i="1"/>
  <c r="AQ169" i="1"/>
  <c r="AX169" i="1" s="1"/>
  <c r="AL170" i="1"/>
  <c r="AQ170" i="1" s="1"/>
  <c r="AX170" i="1" s="1"/>
  <c r="AL171" i="1"/>
  <c r="AQ171" i="1"/>
  <c r="AX171" i="1" s="1"/>
  <c r="AL172" i="1"/>
  <c r="AQ172" i="1" s="1"/>
  <c r="AX172" i="1" s="1"/>
  <c r="AL173" i="1"/>
  <c r="AQ173" i="1"/>
  <c r="AX173" i="1" s="1"/>
  <c r="AL174" i="1"/>
  <c r="AQ174" i="1" s="1"/>
  <c r="AX174" i="1" s="1"/>
  <c r="AL175" i="1"/>
  <c r="AQ175" i="1"/>
  <c r="AX175" i="1" s="1"/>
  <c r="AL176" i="1"/>
  <c r="AQ176" i="1" s="1"/>
  <c r="AX176" i="1" s="1"/>
  <c r="AL177" i="1"/>
  <c r="AQ177" i="1"/>
  <c r="AX177" i="1" s="1"/>
  <c r="AL178" i="1"/>
  <c r="AQ178" i="1" s="1"/>
  <c r="AX178" i="1" s="1"/>
  <c r="AL179" i="1"/>
  <c r="AQ179" i="1"/>
  <c r="AX179" i="1" s="1"/>
  <c r="AL180" i="1"/>
  <c r="AQ180" i="1" s="1"/>
  <c r="AX180" i="1" s="1"/>
  <c r="AL181" i="1"/>
  <c r="AQ181" i="1"/>
  <c r="AX181" i="1" s="1"/>
  <c r="AL182" i="1"/>
  <c r="AQ182" i="1" s="1"/>
  <c r="AX182" i="1" s="1"/>
  <c r="AL183" i="1"/>
  <c r="AQ183" i="1"/>
  <c r="AX183" i="1" s="1"/>
  <c r="AL184" i="1"/>
  <c r="AQ184" i="1" s="1"/>
  <c r="AX184" i="1" s="1"/>
  <c r="AL185" i="1"/>
  <c r="AQ185" i="1"/>
  <c r="AX185" i="1" s="1"/>
  <c r="AL186" i="1"/>
  <c r="AQ186" i="1" s="1"/>
  <c r="AX186" i="1" s="1"/>
  <c r="AL187" i="1"/>
  <c r="AQ187" i="1"/>
  <c r="AX187" i="1" s="1"/>
  <c r="AL188" i="1"/>
  <c r="AQ188" i="1" s="1"/>
  <c r="AX188" i="1" s="1"/>
  <c r="AL189" i="1"/>
  <c r="AQ189" i="1"/>
  <c r="AX189" i="1" s="1"/>
  <c r="AL190" i="1"/>
  <c r="AQ190" i="1" s="1"/>
  <c r="AX190" i="1" s="1"/>
  <c r="AL191" i="1"/>
  <c r="AQ191" i="1"/>
  <c r="AX191" i="1" s="1"/>
  <c r="AL192" i="1"/>
  <c r="AQ192" i="1" s="1"/>
  <c r="AX192" i="1" s="1"/>
  <c r="AL193" i="1"/>
  <c r="AQ193" i="1"/>
  <c r="AX193" i="1" s="1"/>
  <c r="AL194" i="1"/>
  <c r="AQ194" i="1" s="1"/>
  <c r="AX194" i="1" s="1"/>
  <c r="AL195" i="1"/>
  <c r="AQ195" i="1"/>
  <c r="AX195" i="1" s="1"/>
  <c r="AL196" i="1"/>
  <c r="AQ196" i="1" s="1"/>
  <c r="AX196" i="1" s="1"/>
  <c r="AL197" i="1"/>
  <c r="AQ197" i="1"/>
  <c r="AX197" i="1" s="1"/>
  <c r="AL198" i="1"/>
  <c r="AQ198" i="1"/>
  <c r="AX198" i="1" s="1"/>
  <c r="AL199" i="1"/>
  <c r="AQ199" i="1" s="1"/>
  <c r="AX199" i="1" s="1"/>
  <c r="AL200" i="1"/>
  <c r="AQ200" i="1" s="1"/>
  <c r="AX200" i="1" s="1"/>
  <c r="AL201" i="1"/>
  <c r="AQ201" i="1"/>
  <c r="AX201" i="1" s="1"/>
  <c r="AL202" i="1"/>
  <c r="AQ202" i="1" s="1"/>
  <c r="AX202" i="1" s="1"/>
  <c r="AL203" i="1"/>
  <c r="AQ203" i="1"/>
  <c r="AX203" i="1" s="1"/>
  <c r="AL204" i="1"/>
  <c r="AQ204" i="1" s="1"/>
  <c r="AX204" i="1" s="1"/>
  <c r="AL205" i="1"/>
  <c r="AQ205" i="1"/>
  <c r="AX205" i="1" s="1"/>
  <c r="AL206" i="1"/>
  <c r="AQ206" i="1" s="1"/>
  <c r="AX206" i="1" s="1"/>
  <c r="AL207" i="1"/>
  <c r="AQ207" i="1"/>
  <c r="AX207" i="1" s="1"/>
  <c r="AL208" i="1"/>
  <c r="AQ208" i="1" s="1"/>
  <c r="AX208" i="1" s="1"/>
  <c r="AL209" i="1"/>
  <c r="AQ209" i="1"/>
  <c r="AX209" i="1" s="1"/>
  <c r="AL210" i="1"/>
  <c r="AQ210" i="1" s="1"/>
  <c r="AX210" i="1" s="1"/>
  <c r="AL211" i="1"/>
  <c r="AQ211" i="1"/>
  <c r="AX211" i="1" s="1"/>
  <c r="AL212" i="1"/>
  <c r="AQ212" i="1" s="1"/>
  <c r="AX212" i="1" s="1"/>
  <c r="AL213" i="1"/>
  <c r="AQ213" i="1"/>
  <c r="AX213" i="1" s="1"/>
  <c r="AL214" i="1"/>
  <c r="AQ214" i="1" s="1"/>
  <c r="AX214" i="1" s="1"/>
  <c r="AL215" i="1"/>
  <c r="AQ215" i="1"/>
  <c r="AX215" i="1" s="1"/>
  <c r="AL216" i="1"/>
  <c r="AQ216" i="1" s="1"/>
  <c r="AX216" i="1" s="1"/>
  <c r="AL217" i="1"/>
  <c r="AQ217" i="1"/>
  <c r="AX217" i="1" s="1"/>
  <c r="AL218" i="1"/>
  <c r="AQ218" i="1" s="1"/>
  <c r="AX218" i="1" s="1"/>
  <c r="AL219" i="1"/>
  <c r="AQ219" i="1"/>
  <c r="AX219" i="1" s="1"/>
  <c r="AL220" i="1"/>
  <c r="AQ220" i="1" s="1"/>
  <c r="AX220" i="1" s="1"/>
  <c r="AL221" i="1"/>
  <c r="AQ221" i="1"/>
  <c r="AX221" i="1" s="1"/>
  <c r="AL222" i="1"/>
  <c r="AQ222" i="1" s="1"/>
  <c r="AX222" i="1" s="1"/>
  <c r="AL223" i="1"/>
  <c r="AQ223" i="1"/>
  <c r="AX223" i="1" s="1"/>
  <c r="AL224" i="1"/>
  <c r="AQ224" i="1" s="1"/>
  <c r="AX224" i="1" s="1"/>
  <c r="AL225" i="1"/>
  <c r="AQ225" i="1"/>
  <c r="AX225" i="1" s="1"/>
  <c r="AL226" i="1"/>
  <c r="AQ226" i="1" s="1"/>
  <c r="AX226" i="1" s="1"/>
  <c r="AL227" i="1"/>
  <c r="AQ227" i="1"/>
  <c r="AX227" i="1" s="1"/>
  <c r="AL228" i="1"/>
  <c r="AQ228" i="1" s="1"/>
  <c r="AX228" i="1" s="1"/>
  <c r="AL229" i="1"/>
  <c r="AQ229" i="1"/>
  <c r="AX229" i="1" s="1"/>
  <c r="AL230" i="1"/>
  <c r="AQ230" i="1" s="1"/>
  <c r="AX230" i="1" s="1"/>
  <c r="AL231" i="1"/>
  <c r="AQ231" i="1"/>
  <c r="AX231" i="1" s="1"/>
  <c r="AL232" i="1"/>
  <c r="AQ232" i="1" s="1"/>
  <c r="AX232" i="1" s="1"/>
  <c r="AL233" i="1"/>
  <c r="AQ233" i="1"/>
  <c r="AX233" i="1" s="1"/>
  <c r="AL234" i="1"/>
  <c r="AQ234" i="1" s="1"/>
  <c r="AX234" i="1" s="1"/>
  <c r="AL235" i="1"/>
  <c r="AQ235" i="1"/>
  <c r="AX235" i="1" s="1"/>
  <c r="AL236" i="1"/>
  <c r="AQ236" i="1" s="1"/>
  <c r="AX236" i="1" s="1"/>
  <c r="AL237" i="1"/>
  <c r="AQ237" i="1" s="1"/>
  <c r="AX237" i="1" s="1"/>
  <c r="AL238" i="1"/>
  <c r="AQ238" i="1"/>
  <c r="AX238" i="1" s="1"/>
  <c r="AL239" i="1"/>
  <c r="AQ239" i="1" s="1"/>
  <c r="AX239" i="1" s="1"/>
  <c r="AL240" i="1"/>
  <c r="AQ240" i="1"/>
  <c r="AX240" i="1" s="1"/>
  <c r="AL241" i="1"/>
  <c r="AQ241" i="1" s="1"/>
  <c r="AX241" i="1" s="1"/>
  <c r="AL242" i="1"/>
  <c r="AQ242" i="1"/>
  <c r="AX242" i="1" s="1"/>
  <c r="AL243" i="1"/>
  <c r="AQ243" i="1" s="1"/>
  <c r="AX243" i="1" s="1"/>
  <c r="AL244" i="1"/>
  <c r="AQ244" i="1"/>
  <c r="AX244" i="1" s="1"/>
  <c r="AL245" i="1"/>
  <c r="AQ245" i="1" s="1"/>
  <c r="AX245" i="1" s="1"/>
  <c r="AL246" i="1"/>
  <c r="AQ246" i="1"/>
  <c r="AX246" i="1" s="1"/>
  <c r="AL247" i="1"/>
  <c r="AQ247" i="1" s="1"/>
  <c r="AX247" i="1" s="1"/>
  <c r="AL248" i="1"/>
  <c r="AQ248" i="1"/>
  <c r="AX248" i="1" s="1"/>
  <c r="AL249" i="1"/>
  <c r="AQ249" i="1" s="1"/>
  <c r="AX249" i="1" s="1"/>
  <c r="AL250" i="1"/>
  <c r="AQ250" i="1"/>
  <c r="AX250" i="1" s="1"/>
  <c r="AL251" i="1"/>
  <c r="AQ251" i="1" s="1"/>
  <c r="AX251" i="1" s="1"/>
  <c r="AL252" i="1"/>
  <c r="AQ252" i="1"/>
  <c r="AX252" i="1" s="1"/>
  <c r="AL253" i="1"/>
  <c r="AQ253" i="1" s="1"/>
  <c r="AX253" i="1" s="1"/>
  <c r="AL254" i="1"/>
  <c r="AQ254" i="1"/>
  <c r="AX254" i="1" s="1"/>
  <c r="AL255" i="1"/>
  <c r="AQ255" i="1" s="1"/>
  <c r="AX255" i="1" s="1"/>
  <c r="AL256" i="1"/>
  <c r="AQ256" i="1"/>
  <c r="AX256" i="1" s="1"/>
  <c r="AL257" i="1"/>
  <c r="AQ257" i="1" s="1"/>
  <c r="AX257" i="1" s="1"/>
  <c r="AL258" i="1"/>
  <c r="AQ258" i="1"/>
  <c r="AX258" i="1" s="1"/>
  <c r="AL259" i="1"/>
  <c r="AQ259" i="1" s="1"/>
  <c r="AX259" i="1" s="1"/>
  <c r="AL260" i="1"/>
  <c r="AQ260" i="1"/>
  <c r="AX260" i="1" s="1"/>
  <c r="AL261" i="1"/>
  <c r="AQ261" i="1" s="1"/>
  <c r="AX261" i="1" s="1"/>
  <c r="AL262" i="1"/>
  <c r="AQ262" i="1"/>
  <c r="AX262" i="1" s="1"/>
  <c r="AL263" i="1"/>
  <c r="AQ263" i="1" s="1"/>
  <c r="AX263" i="1" s="1"/>
  <c r="AL264" i="1"/>
  <c r="AQ264" i="1" s="1"/>
  <c r="AX264" i="1" s="1"/>
  <c r="AL265" i="1"/>
  <c r="AQ265" i="1" s="1"/>
  <c r="AX265" i="1" s="1"/>
  <c r="AL266" i="1"/>
  <c r="AQ266" i="1"/>
  <c r="AX266" i="1" s="1"/>
  <c r="AL267" i="1"/>
  <c r="AQ267" i="1"/>
  <c r="AX267" i="1" s="1"/>
  <c r="AL268" i="1"/>
  <c r="AQ268" i="1" s="1"/>
  <c r="AX268" i="1" s="1"/>
  <c r="AL269" i="1"/>
  <c r="AQ269" i="1"/>
  <c r="AX269" i="1" s="1"/>
  <c r="AL270" i="1"/>
  <c r="AQ270" i="1" s="1"/>
  <c r="AX270" i="1" s="1"/>
  <c r="AL271" i="1"/>
  <c r="AQ271" i="1"/>
  <c r="AX271" i="1" s="1"/>
  <c r="AL272" i="1"/>
  <c r="AQ272" i="1" s="1"/>
  <c r="AX272" i="1" s="1"/>
  <c r="AL273" i="1"/>
  <c r="AQ273" i="1"/>
  <c r="AX273" i="1" s="1"/>
  <c r="AL274" i="1"/>
  <c r="AQ274" i="1" s="1"/>
  <c r="AX274" i="1" s="1"/>
  <c r="AL275" i="1"/>
  <c r="AQ275" i="1" s="1"/>
  <c r="AX275" i="1" s="1"/>
  <c r="AL276" i="1"/>
  <c r="AQ276" i="1"/>
  <c r="AX276" i="1" s="1"/>
  <c r="AL277" i="1"/>
  <c r="AQ277" i="1" s="1"/>
  <c r="AX277" i="1" s="1"/>
  <c r="AL278" i="1"/>
  <c r="AQ278" i="1"/>
  <c r="AX278" i="1" s="1"/>
  <c r="AL279" i="1"/>
  <c r="AQ279" i="1" s="1"/>
  <c r="AX279" i="1" s="1"/>
  <c r="AL280" i="1"/>
  <c r="AQ280" i="1"/>
  <c r="AX280" i="1" s="1"/>
  <c r="AL281" i="1"/>
  <c r="AQ281" i="1" s="1"/>
  <c r="AX281" i="1" s="1"/>
  <c r="AL282" i="1"/>
  <c r="AQ282" i="1"/>
  <c r="AX282" i="1" s="1"/>
  <c r="AL283" i="1"/>
  <c r="AQ283" i="1" s="1"/>
  <c r="AX283" i="1" s="1"/>
  <c r="AL284" i="1"/>
  <c r="AQ284" i="1"/>
  <c r="AX284" i="1" s="1"/>
  <c r="AL285" i="1"/>
  <c r="AQ285" i="1" s="1"/>
  <c r="AX285" i="1" s="1"/>
  <c r="AL286" i="1"/>
  <c r="AQ286" i="1"/>
  <c r="AX286" i="1" s="1"/>
  <c r="AL287" i="1"/>
  <c r="AQ287" i="1" s="1"/>
  <c r="AX287" i="1" s="1"/>
  <c r="AL288" i="1"/>
  <c r="AQ288" i="1"/>
  <c r="AX288" i="1" s="1"/>
  <c r="AL289" i="1"/>
  <c r="AQ289" i="1" s="1"/>
  <c r="AX289" i="1" s="1"/>
  <c r="AL290" i="1"/>
  <c r="AQ290" i="1"/>
  <c r="AX290" i="1" s="1"/>
  <c r="AL291" i="1"/>
  <c r="AQ291" i="1" s="1"/>
  <c r="AX291" i="1" s="1"/>
  <c r="AL292" i="1"/>
  <c r="AQ292" i="1"/>
  <c r="AX292" i="1" s="1"/>
  <c r="AL293" i="1"/>
  <c r="AQ293" i="1" s="1"/>
  <c r="AX293" i="1" s="1"/>
  <c r="AL294" i="1"/>
  <c r="AQ294" i="1"/>
  <c r="AX294" i="1" s="1"/>
  <c r="AL295" i="1"/>
  <c r="AQ295" i="1" s="1"/>
  <c r="AX295" i="1" s="1"/>
  <c r="AL296" i="1"/>
  <c r="AQ296" i="1"/>
  <c r="AX296" i="1" s="1"/>
  <c r="AL297" i="1"/>
  <c r="AQ297" i="1" s="1"/>
  <c r="AX297" i="1" s="1"/>
  <c r="AL298" i="1"/>
  <c r="AQ298" i="1"/>
  <c r="AX298" i="1" s="1"/>
  <c r="AL299" i="1"/>
  <c r="AQ299" i="1" s="1"/>
  <c r="AX299" i="1" s="1"/>
  <c r="AL300" i="1"/>
  <c r="AQ300" i="1"/>
  <c r="AX300" i="1" s="1"/>
  <c r="AL301" i="1"/>
  <c r="AQ301" i="1" s="1"/>
  <c r="AX301" i="1" s="1"/>
  <c r="AL302" i="1"/>
  <c r="AQ302" i="1"/>
  <c r="AX302" i="1" s="1"/>
  <c r="AL303" i="1"/>
  <c r="AQ303" i="1" s="1"/>
  <c r="AX303" i="1" s="1"/>
  <c r="AL304" i="1"/>
  <c r="AQ304" i="1"/>
  <c r="AX304" i="1" s="1"/>
  <c r="AL305" i="1"/>
  <c r="AQ305" i="1" s="1"/>
  <c r="AX305" i="1" s="1"/>
  <c r="AL306" i="1"/>
  <c r="AQ306" i="1"/>
  <c r="AX306" i="1" s="1"/>
  <c r="AL307" i="1"/>
  <c r="AQ307" i="1" s="1"/>
  <c r="AX307" i="1" s="1"/>
  <c r="AL308" i="1"/>
  <c r="AQ308" i="1"/>
  <c r="AX308" i="1" s="1"/>
  <c r="AL309" i="1"/>
  <c r="AQ309" i="1" s="1"/>
  <c r="AX309" i="1" s="1"/>
  <c r="AL310" i="1"/>
  <c r="AQ310" i="1"/>
  <c r="AX310" i="1" s="1"/>
  <c r="AL311" i="1"/>
  <c r="AQ311" i="1" s="1"/>
  <c r="AX311" i="1" s="1"/>
  <c r="AL312" i="1"/>
  <c r="AQ312" i="1"/>
  <c r="AX312" i="1" s="1"/>
  <c r="AL313" i="1"/>
  <c r="AQ313" i="1" s="1"/>
  <c r="AX313" i="1" s="1"/>
  <c r="AL314" i="1"/>
  <c r="AQ314" i="1"/>
  <c r="AX314" i="1" s="1"/>
  <c r="AL315" i="1"/>
  <c r="AQ315" i="1" s="1"/>
  <c r="AX315" i="1" s="1"/>
  <c r="AL316" i="1"/>
  <c r="AQ316" i="1"/>
  <c r="AX316" i="1" s="1"/>
  <c r="AL317" i="1"/>
  <c r="AQ317" i="1" s="1"/>
  <c r="AX317" i="1" s="1"/>
  <c r="AL318" i="1"/>
  <c r="AQ318" i="1"/>
  <c r="AX318" i="1" s="1"/>
  <c r="AL319" i="1"/>
  <c r="AQ319" i="1" s="1"/>
  <c r="AX319" i="1" s="1"/>
  <c r="AL320" i="1"/>
  <c r="AQ320" i="1"/>
  <c r="AX320" i="1" s="1"/>
  <c r="AL321" i="1"/>
  <c r="AQ321" i="1" s="1"/>
  <c r="AX321" i="1" s="1"/>
  <c r="AL322" i="1"/>
  <c r="AQ322" i="1"/>
  <c r="AX322" i="1" s="1"/>
  <c r="AL323" i="1"/>
  <c r="AQ323" i="1" s="1"/>
  <c r="AX323" i="1" s="1"/>
  <c r="AL324" i="1"/>
  <c r="AQ324" i="1"/>
  <c r="AX324" i="1" s="1"/>
  <c r="AL325" i="1"/>
  <c r="AQ325" i="1"/>
  <c r="AX325" i="1" s="1"/>
  <c r="AL326" i="1"/>
  <c r="AQ326" i="1" s="1"/>
  <c r="AX326" i="1" s="1"/>
  <c r="AL327" i="1"/>
  <c r="AQ327" i="1"/>
  <c r="AX327" i="1" s="1"/>
  <c r="AL328" i="1"/>
  <c r="AQ328" i="1" s="1"/>
  <c r="AX328" i="1" s="1"/>
  <c r="AL329" i="1"/>
  <c r="AQ329" i="1"/>
  <c r="AX329" i="1" s="1"/>
  <c r="AL330" i="1"/>
  <c r="AQ330" i="1" s="1"/>
  <c r="AX330" i="1" s="1"/>
  <c r="AL331" i="1"/>
  <c r="AQ331" i="1"/>
  <c r="AX331" i="1" s="1"/>
  <c r="AL332" i="1"/>
  <c r="AQ332" i="1" s="1"/>
  <c r="AX332" i="1" s="1"/>
  <c r="AL333" i="1"/>
  <c r="AQ333" i="1"/>
  <c r="AX333" i="1" s="1"/>
  <c r="AL334" i="1"/>
  <c r="AQ334" i="1" s="1"/>
  <c r="AX334" i="1" s="1"/>
  <c r="AL335" i="1"/>
  <c r="AQ335" i="1"/>
  <c r="AX335" i="1" s="1"/>
  <c r="AL336" i="1"/>
  <c r="AQ336" i="1"/>
  <c r="AX336" i="1" s="1"/>
  <c r="AL337" i="1"/>
  <c r="AQ337" i="1" s="1"/>
  <c r="AX337" i="1" s="1"/>
  <c r="AL338" i="1"/>
  <c r="AQ338" i="1"/>
  <c r="AX338" i="1" s="1"/>
  <c r="AL339" i="1"/>
  <c r="AQ339" i="1" s="1"/>
  <c r="AX339" i="1" s="1"/>
  <c r="AL340" i="1"/>
  <c r="AQ340" i="1"/>
  <c r="AX340" i="1" s="1"/>
  <c r="AL341" i="1"/>
  <c r="AQ341" i="1" s="1"/>
  <c r="AX341" i="1" s="1"/>
  <c r="AL342" i="1"/>
  <c r="AQ342" i="1"/>
  <c r="AX342" i="1" s="1"/>
  <c r="AL343" i="1"/>
  <c r="AQ343" i="1" s="1"/>
  <c r="AX343" i="1" s="1"/>
  <c r="AL344" i="1"/>
  <c r="AQ344" i="1"/>
  <c r="AX344" i="1" s="1"/>
  <c r="AL345" i="1"/>
  <c r="AQ345" i="1" s="1"/>
  <c r="AX345" i="1" s="1"/>
  <c r="AL346" i="1"/>
  <c r="AQ346" i="1" s="1"/>
  <c r="AX346" i="1" s="1"/>
  <c r="AL347" i="1"/>
  <c r="AQ347" i="1" s="1"/>
  <c r="AX347" i="1" s="1"/>
  <c r="AL348" i="1"/>
  <c r="AQ348" i="1"/>
  <c r="AX348" i="1" s="1"/>
  <c r="AL349" i="1"/>
  <c r="AQ349" i="1" s="1"/>
  <c r="AX349" i="1" s="1"/>
  <c r="AL350" i="1"/>
  <c r="AQ350" i="1"/>
  <c r="AX350" i="1" s="1"/>
  <c r="AL351" i="1"/>
  <c r="AQ351" i="1" s="1"/>
  <c r="AX351" i="1" s="1"/>
  <c r="AL352" i="1"/>
  <c r="AQ352" i="1"/>
  <c r="AX352" i="1" s="1"/>
  <c r="AL353" i="1"/>
  <c r="AQ353" i="1" s="1"/>
  <c r="AX353" i="1" s="1"/>
  <c r="AL354" i="1"/>
  <c r="AQ354" i="1" s="1"/>
  <c r="AX354" i="1" s="1"/>
  <c r="AL355" i="1"/>
  <c r="AQ355" i="1" s="1"/>
  <c r="AX355" i="1" s="1"/>
  <c r="AL356" i="1"/>
  <c r="AQ356" i="1"/>
  <c r="AX356" i="1" s="1"/>
  <c r="AL357" i="1"/>
  <c r="AQ357" i="1" s="1"/>
  <c r="AX357" i="1" s="1"/>
  <c r="AL358" i="1"/>
  <c r="AQ358" i="1"/>
  <c r="AX358" i="1" s="1"/>
  <c r="AL359" i="1"/>
  <c r="AQ359" i="1" s="1"/>
  <c r="AX359" i="1" s="1"/>
  <c r="AL360" i="1"/>
  <c r="AQ360" i="1"/>
  <c r="AX360" i="1" s="1"/>
  <c r="AL361" i="1"/>
  <c r="AQ361" i="1" s="1"/>
  <c r="AX361" i="1" s="1"/>
  <c r="AL362" i="1"/>
  <c r="AQ362" i="1"/>
  <c r="AX362" i="1" s="1"/>
  <c r="AL363" i="1"/>
  <c r="AQ363" i="1" s="1"/>
  <c r="AX363" i="1" s="1"/>
  <c r="AL364" i="1"/>
  <c r="AQ364" i="1"/>
  <c r="AX364" i="1" s="1"/>
  <c r="AL365" i="1"/>
  <c r="AQ365" i="1" s="1"/>
  <c r="AX365" i="1" s="1"/>
  <c r="AL366" i="1"/>
  <c r="AQ366" i="1"/>
  <c r="AX366" i="1" s="1"/>
  <c r="AL367" i="1"/>
  <c r="AQ367" i="1" s="1"/>
  <c r="AX367" i="1" s="1"/>
  <c r="AL368" i="1"/>
  <c r="AQ368" i="1" s="1"/>
  <c r="AX368" i="1" s="1"/>
  <c r="AL369" i="1"/>
  <c r="AQ369" i="1"/>
  <c r="AX369" i="1" s="1"/>
  <c r="AL370" i="1"/>
  <c r="AQ370" i="1" s="1"/>
  <c r="AX370" i="1" s="1"/>
  <c r="AL371" i="1"/>
  <c r="AQ371" i="1"/>
  <c r="AX371" i="1" s="1"/>
  <c r="AL372" i="1"/>
  <c r="AQ372" i="1" s="1"/>
  <c r="AX372" i="1" s="1"/>
  <c r="AL373" i="1"/>
  <c r="AQ373" i="1"/>
  <c r="AX373" i="1" s="1"/>
  <c r="AL374" i="1"/>
  <c r="AQ374" i="1" s="1"/>
  <c r="AX374" i="1" s="1"/>
  <c r="AL375" i="1"/>
  <c r="AQ375" i="1"/>
  <c r="AX375" i="1" s="1"/>
  <c r="AL376" i="1"/>
  <c r="AQ376" i="1" s="1"/>
  <c r="AX376" i="1" s="1"/>
  <c r="AL377" i="1"/>
  <c r="AQ377" i="1"/>
  <c r="AX377" i="1" s="1"/>
  <c r="AL378" i="1"/>
  <c r="AQ378" i="1" s="1"/>
  <c r="AX378" i="1" s="1"/>
  <c r="AL379" i="1"/>
  <c r="AQ379" i="1"/>
  <c r="AX379" i="1" s="1"/>
  <c r="AL380" i="1"/>
  <c r="AQ380" i="1" s="1"/>
  <c r="AX380" i="1" s="1"/>
  <c r="AL381" i="1"/>
  <c r="AQ381" i="1"/>
  <c r="AX381" i="1" s="1"/>
  <c r="AL382" i="1"/>
  <c r="AQ382" i="1" s="1"/>
  <c r="AX382" i="1" s="1"/>
  <c r="AL383" i="1"/>
  <c r="AQ383" i="1"/>
  <c r="AX383" i="1" s="1"/>
  <c r="AL384" i="1"/>
  <c r="AQ384" i="1" s="1"/>
  <c r="AX384" i="1" s="1"/>
  <c r="AL385" i="1"/>
  <c r="AQ385" i="1"/>
  <c r="AX385" i="1" s="1"/>
  <c r="AL386" i="1"/>
  <c r="AQ386" i="1" s="1"/>
  <c r="AX386" i="1" s="1"/>
  <c r="AL387" i="1"/>
  <c r="AQ387" i="1"/>
  <c r="AX387" i="1" s="1"/>
  <c r="AL388" i="1"/>
  <c r="AQ388" i="1" s="1"/>
  <c r="AX388" i="1" s="1"/>
  <c r="AL389" i="1"/>
  <c r="AQ389" i="1"/>
  <c r="AX389" i="1" s="1"/>
  <c r="AL390" i="1"/>
  <c r="AQ390" i="1" s="1"/>
  <c r="AX390" i="1" s="1"/>
  <c r="AL391" i="1"/>
  <c r="AQ391" i="1"/>
  <c r="AX391" i="1" s="1"/>
  <c r="AL392" i="1"/>
  <c r="AQ392" i="1" s="1"/>
  <c r="AX392" i="1" s="1"/>
  <c r="AL393" i="1"/>
  <c r="AQ393" i="1"/>
  <c r="AX393" i="1" s="1"/>
  <c r="AL394" i="1"/>
  <c r="AQ394" i="1" s="1"/>
  <c r="AX394" i="1" s="1"/>
  <c r="AL395" i="1"/>
  <c r="AQ395" i="1"/>
  <c r="AX395" i="1" s="1"/>
  <c r="AL396" i="1"/>
  <c r="AQ396" i="1" s="1"/>
  <c r="AX396" i="1" s="1"/>
  <c r="AL397" i="1"/>
  <c r="AQ397" i="1"/>
  <c r="AX397" i="1" s="1"/>
  <c r="AL398" i="1"/>
  <c r="AQ398" i="1"/>
  <c r="AX398" i="1" s="1"/>
  <c r="AL399" i="1"/>
  <c r="AQ399" i="1" s="1"/>
  <c r="AX399" i="1" s="1"/>
  <c r="AL400" i="1"/>
  <c r="AQ400" i="1"/>
  <c r="AX400" i="1" s="1"/>
  <c r="AL401" i="1"/>
  <c r="AQ401" i="1" s="1"/>
  <c r="AX401" i="1" s="1"/>
  <c r="AL402" i="1"/>
  <c r="AQ402" i="1" s="1"/>
  <c r="AX402" i="1" s="1"/>
  <c r="AL403" i="1"/>
  <c r="AQ403" i="1" s="1"/>
  <c r="AX403" i="1" s="1"/>
  <c r="AL404" i="1"/>
  <c r="AQ404" i="1"/>
  <c r="AX404" i="1" s="1"/>
  <c r="AL405" i="1"/>
  <c r="AQ405" i="1" s="1"/>
  <c r="AX405" i="1" s="1"/>
  <c r="AL406" i="1"/>
  <c r="AQ406" i="1"/>
  <c r="AX406" i="1" s="1"/>
  <c r="AL407" i="1"/>
  <c r="AQ407" i="1" s="1"/>
  <c r="AX407" i="1" s="1"/>
  <c r="AL408" i="1"/>
  <c r="AQ408" i="1"/>
  <c r="AX408" i="1" s="1"/>
  <c r="AL409" i="1"/>
  <c r="AQ409" i="1" s="1"/>
  <c r="AX409" i="1" s="1"/>
  <c r="AL410" i="1"/>
  <c r="AQ410" i="1"/>
  <c r="AX410" i="1" s="1"/>
  <c r="AL411" i="1"/>
  <c r="AQ411" i="1" s="1"/>
  <c r="AX411" i="1" s="1"/>
  <c r="AL412" i="1"/>
  <c r="AQ412" i="1"/>
  <c r="AX412" i="1" s="1"/>
  <c r="AL413" i="1"/>
  <c r="AQ413" i="1" s="1"/>
  <c r="AX413" i="1" s="1"/>
  <c r="AL414" i="1"/>
  <c r="AQ414" i="1"/>
  <c r="AX414" i="1" s="1"/>
  <c r="AL415" i="1"/>
  <c r="AQ415" i="1" s="1"/>
  <c r="AX415" i="1" s="1"/>
  <c r="AL416" i="1"/>
  <c r="AQ416" i="1"/>
  <c r="AX416" i="1" s="1"/>
  <c r="AL417" i="1"/>
  <c r="AQ417" i="1"/>
  <c r="AX417" i="1" s="1"/>
  <c r="AL418" i="1"/>
  <c r="AQ418" i="1" s="1"/>
  <c r="AX418" i="1" s="1"/>
  <c r="AL419" i="1"/>
  <c r="AQ419" i="1"/>
  <c r="AX419" i="1" s="1"/>
  <c r="AL420" i="1"/>
  <c r="AQ420" i="1" s="1"/>
  <c r="AX420" i="1" s="1"/>
  <c r="AL421" i="1"/>
  <c r="AQ421" i="1"/>
  <c r="AX421" i="1" s="1"/>
  <c r="AL422" i="1"/>
  <c r="AQ422" i="1" s="1"/>
  <c r="AX422" i="1" s="1"/>
  <c r="AL423" i="1"/>
  <c r="AQ423" i="1"/>
  <c r="AX423" i="1" s="1"/>
  <c r="AL424" i="1"/>
  <c r="AQ424" i="1" s="1"/>
  <c r="AX424" i="1" s="1"/>
  <c r="AL425" i="1"/>
  <c r="AQ425" i="1"/>
  <c r="AX425" i="1" s="1"/>
  <c r="AL426" i="1"/>
  <c r="AQ426" i="1" s="1"/>
  <c r="AX426" i="1" s="1"/>
  <c r="AL427" i="1"/>
  <c r="AQ427" i="1"/>
  <c r="AX427" i="1" s="1"/>
  <c r="AL428" i="1"/>
  <c r="AQ428" i="1" s="1"/>
  <c r="AX428" i="1" s="1"/>
  <c r="AL429" i="1"/>
  <c r="AQ429" i="1"/>
  <c r="AX429" i="1" s="1"/>
  <c r="AL430" i="1"/>
  <c r="AQ430" i="1" s="1"/>
  <c r="AX430" i="1" s="1"/>
  <c r="AL431" i="1"/>
  <c r="AQ431" i="1"/>
  <c r="AX431" i="1" s="1"/>
  <c r="AL432" i="1"/>
  <c r="AQ432" i="1"/>
  <c r="AX432" i="1" s="1"/>
  <c r="AL433" i="1"/>
  <c r="AQ433" i="1" s="1"/>
  <c r="AX433" i="1" s="1"/>
  <c r="AL434" i="1"/>
  <c r="AQ434" i="1"/>
  <c r="AX434" i="1" s="1"/>
  <c r="AL435" i="1"/>
  <c r="AQ435" i="1" s="1"/>
  <c r="AX435" i="1" s="1"/>
  <c r="AL436" i="1"/>
  <c r="AQ436" i="1"/>
  <c r="AX436" i="1" s="1"/>
  <c r="AL437" i="1"/>
  <c r="AQ437" i="1" s="1"/>
  <c r="AX437" i="1" s="1"/>
  <c r="AL438" i="1"/>
  <c r="AQ438" i="1"/>
  <c r="AX438" i="1" s="1"/>
  <c r="AL439" i="1"/>
  <c r="AQ439" i="1" s="1"/>
  <c r="AX439" i="1" s="1"/>
  <c r="AL440" i="1"/>
  <c r="AQ440" i="1"/>
  <c r="AX440" i="1" s="1"/>
  <c r="AL441" i="1"/>
  <c r="AQ441" i="1" s="1"/>
  <c r="AX441" i="1" s="1"/>
  <c r="AL442" i="1"/>
  <c r="AQ442" i="1"/>
  <c r="AX442" i="1" s="1"/>
  <c r="AL443" i="1"/>
  <c r="AQ443" i="1" s="1"/>
  <c r="AX443" i="1" s="1"/>
  <c r="AL444" i="1"/>
  <c r="AQ444" i="1"/>
  <c r="AX444" i="1" s="1"/>
  <c r="AL445" i="1"/>
  <c r="AQ445" i="1" s="1"/>
  <c r="AX445" i="1" s="1"/>
  <c r="AL446" i="1"/>
  <c r="AQ446" i="1"/>
  <c r="AX446" i="1" s="1"/>
  <c r="AL447" i="1"/>
  <c r="AQ447" i="1" s="1"/>
  <c r="AX447" i="1" s="1"/>
  <c r="AL448" i="1"/>
  <c r="AQ448" i="1"/>
  <c r="AX448" i="1" s="1"/>
  <c r="AL449" i="1"/>
  <c r="AQ449" i="1" s="1"/>
  <c r="AX449" i="1" s="1"/>
  <c r="AL450" i="1"/>
  <c r="AQ450" i="1"/>
  <c r="AX450" i="1" s="1"/>
  <c r="AL451" i="1"/>
  <c r="AQ451" i="1" s="1"/>
  <c r="AX451" i="1" s="1"/>
  <c r="AL452" i="1"/>
  <c r="AQ452" i="1"/>
  <c r="AX452" i="1" s="1"/>
  <c r="AL453" i="1"/>
  <c r="AQ453" i="1" s="1"/>
  <c r="AX453" i="1" s="1"/>
  <c r="AL454" i="1"/>
  <c r="AQ454" i="1"/>
  <c r="AX454" i="1" s="1"/>
  <c r="AL455" i="1"/>
  <c r="AQ455" i="1" s="1"/>
  <c r="AX455" i="1" s="1"/>
  <c r="AL456" i="1"/>
  <c r="AQ456" i="1"/>
  <c r="AX456" i="1" s="1"/>
  <c r="AL457" i="1"/>
  <c r="AQ457" i="1" s="1"/>
  <c r="AX457" i="1" s="1"/>
  <c r="AL458" i="1"/>
  <c r="AQ458" i="1"/>
  <c r="AX458" i="1" s="1"/>
  <c r="AL459" i="1"/>
  <c r="AQ459" i="1" s="1"/>
  <c r="AX459" i="1" s="1"/>
  <c r="AL460" i="1"/>
  <c r="AQ460" i="1"/>
  <c r="AX460" i="1" s="1"/>
  <c r="AL461" i="1"/>
  <c r="AQ461" i="1" s="1"/>
  <c r="AX461" i="1" s="1"/>
  <c r="AL462" i="1"/>
  <c r="AQ462" i="1"/>
  <c r="AX462" i="1" s="1"/>
  <c r="AL463" i="1"/>
  <c r="AQ463" i="1" s="1"/>
  <c r="AX463" i="1" s="1"/>
  <c r="AL464" i="1"/>
  <c r="AQ464" i="1"/>
  <c r="AX464" i="1" s="1"/>
  <c r="AL465" i="1"/>
  <c r="AQ465" i="1" s="1"/>
  <c r="AX465" i="1" s="1"/>
  <c r="AL466" i="1"/>
  <c r="AQ466" i="1"/>
  <c r="AX466" i="1" s="1"/>
  <c r="AL467" i="1"/>
  <c r="AQ467" i="1"/>
  <c r="AX467" i="1" s="1"/>
  <c r="AL468" i="1"/>
  <c r="AQ468" i="1" s="1"/>
  <c r="AX468" i="1" s="1"/>
  <c r="AL469" i="1"/>
  <c r="AQ469" i="1"/>
  <c r="AX469" i="1" s="1"/>
  <c r="AL470" i="1"/>
  <c r="AQ470" i="1" s="1"/>
  <c r="AX470" i="1" s="1"/>
  <c r="AL471" i="1"/>
  <c r="AQ471" i="1"/>
  <c r="AX471" i="1" s="1"/>
  <c r="AL472" i="1"/>
  <c r="AQ472" i="1" s="1"/>
  <c r="AX472" i="1" s="1"/>
  <c r="AL473" i="1"/>
  <c r="AQ473" i="1"/>
  <c r="AX473" i="1" s="1"/>
  <c r="AL474" i="1"/>
  <c r="AQ474" i="1" s="1"/>
  <c r="AX474" i="1" s="1"/>
  <c r="AL475" i="1"/>
  <c r="AQ475" i="1"/>
  <c r="AX475" i="1" s="1"/>
  <c r="AL476" i="1"/>
  <c r="AQ476" i="1" s="1"/>
  <c r="AX476" i="1" s="1"/>
  <c r="AL477" i="1"/>
  <c r="AQ477" i="1"/>
  <c r="AX477" i="1" s="1"/>
  <c r="AL478" i="1"/>
  <c r="AQ478" i="1" s="1"/>
  <c r="AX478" i="1" s="1"/>
  <c r="AL479" i="1"/>
  <c r="AQ479" i="1"/>
  <c r="AX479" i="1"/>
  <c r="AL480" i="1"/>
  <c r="AQ480" i="1"/>
  <c r="AX480" i="1" s="1"/>
  <c r="AL481" i="1"/>
  <c r="AQ481" i="1" s="1"/>
  <c r="AX481" i="1" s="1"/>
  <c r="AL482" i="1"/>
  <c r="AQ482" i="1"/>
  <c r="AX482" i="1" s="1"/>
  <c r="AL483" i="1"/>
  <c r="AQ483" i="1" s="1"/>
  <c r="AX483" i="1" s="1"/>
  <c r="AL484" i="1"/>
  <c r="AQ484" i="1"/>
  <c r="AX484" i="1" s="1"/>
  <c r="AL485" i="1"/>
  <c r="AQ485" i="1" s="1"/>
  <c r="AX485" i="1" s="1"/>
  <c r="AL486" i="1"/>
  <c r="AQ486" i="1"/>
  <c r="AX486" i="1" s="1"/>
  <c r="AL487" i="1"/>
  <c r="AQ487" i="1" s="1"/>
  <c r="AX487" i="1" s="1"/>
  <c r="AL488" i="1"/>
  <c r="AQ488" i="1"/>
  <c r="AX488" i="1" s="1"/>
  <c r="AL489" i="1"/>
  <c r="AQ489" i="1" s="1"/>
  <c r="AX489" i="1" s="1"/>
  <c r="AL490" i="1"/>
  <c r="AQ490" i="1"/>
  <c r="AX490" i="1" s="1"/>
  <c r="AL491" i="1"/>
  <c r="AQ491" i="1" s="1"/>
  <c r="AX491" i="1" s="1"/>
  <c r="AL492" i="1"/>
  <c r="AQ492" i="1"/>
  <c r="AX492" i="1" s="1"/>
  <c r="AL493" i="1"/>
  <c r="AQ493" i="1" s="1"/>
  <c r="AX493" i="1" s="1"/>
  <c r="AL494" i="1"/>
  <c r="AQ494" i="1"/>
  <c r="AX494" i="1" s="1"/>
  <c r="AL495" i="1"/>
  <c r="AQ495" i="1" s="1"/>
  <c r="AX495" i="1" s="1"/>
  <c r="AL496" i="1"/>
  <c r="AQ496" i="1"/>
  <c r="AX496" i="1" s="1"/>
  <c r="AL497" i="1"/>
  <c r="AQ497" i="1" s="1"/>
  <c r="AX497" i="1" s="1"/>
  <c r="AL498" i="1"/>
  <c r="AQ498" i="1"/>
  <c r="AX498" i="1" s="1"/>
  <c r="AL499" i="1"/>
  <c r="AQ499" i="1" s="1"/>
  <c r="AX499" i="1" s="1"/>
  <c r="AL500" i="1"/>
  <c r="AQ500" i="1"/>
  <c r="AX500" i="1" s="1"/>
  <c r="AL501" i="1"/>
  <c r="AQ501" i="1" s="1"/>
  <c r="AX501" i="1" s="1"/>
  <c r="AL502" i="1"/>
  <c r="AQ502" i="1"/>
  <c r="AX502" i="1" s="1"/>
  <c r="AL503" i="1"/>
  <c r="AQ503" i="1" s="1"/>
  <c r="AX503" i="1" s="1"/>
  <c r="AL504" i="1"/>
  <c r="AQ504" i="1"/>
  <c r="AX504" i="1" s="1"/>
  <c r="AL505" i="1"/>
  <c r="AQ505" i="1" s="1"/>
  <c r="AX505" i="1" s="1"/>
  <c r="AL506" i="1"/>
  <c r="AQ506" i="1"/>
  <c r="AX506" i="1" s="1"/>
  <c r="AL507" i="1"/>
  <c r="AQ507" i="1" s="1"/>
  <c r="AX507" i="1" s="1"/>
  <c r="AL508" i="1"/>
  <c r="AQ508" i="1"/>
  <c r="AX508" i="1" s="1"/>
  <c r="AL509" i="1"/>
  <c r="AQ509" i="1" s="1"/>
  <c r="AX509" i="1" s="1"/>
  <c r="AL510" i="1"/>
  <c r="AQ510" i="1"/>
  <c r="AX510" i="1" s="1"/>
  <c r="AL511" i="1"/>
  <c r="AQ511" i="1" s="1"/>
  <c r="AX511" i="1" s="1"/>
  <c r="AL512" i="1"/>
  <c r="AQ512" i="1"/>
  <c r="AX512" i="1" s="1"/>
  <c r="AL513" i="1"/>
  <c r="AQ513" i="1" s="1"/>
  <c r="AX513" i="1" s="1"/>
  <c r="AL514" i="1"/>
  <c r="AQ514" i="1"/>
  <c r="AX514" i="1" s="1"/>
  <c r="AL515" i="1"/>
  <c r="AQ515" i="1" s="1"/>
  <c r="AX515" i="1" s="1"/>
  <c r="AL516" i="1"/>
  <c r="AQ516" i="1"/>
  <c r="AX516" i="1" s="1"/>
  <c r="AL517" i="1"/>
  <c r="AQ517" i="1" s="1"/>
  <c r="AX517" i="1" s="1"/>
  <c r="AL518" i="1"/>
  <c r="AQ518" i="1"/>
  <c r="AX518" i="1" s="1"/>
  <c r="AL519" i="1"/>
  <c r="AQ519" i="1" s="1"/>
  <c r="AX519" i="1" s="1"/>
  <c r="AL520" i="1"/>
  <c r="AQ520" i="1"/>
  <c r="AX520" i="1" s="1"/>
  <c r="AL521" i="1"/>
  <c r="AQ521" i="1" s="1"/>
  <c r="AX521" i="1" s="1"/>
  <c r="AL522" i="1"/>
  <c r="AQ522" i="1"/>
  <c r="AX522" i="1" s="1"/>
  <c r="AL523" i="1"/>
  <c r="AQ523" i="1" s="1"/>
  <c r="AX523" i="1" s="1"/>
  <c r="AL524" i="1"/>
  <c r="AQ524" i="1"/>
  <c r="AX524" i="1" s="1"/>
  <c r="AL525" i="1"/>
  <c r="AQ525" i="1" s="1"/>
  <c r="AX525" i="1" s="1"/>
  <c r="AL526" i="1"/>
  <c r="AQ526" i="1"/>
  <c r="AX526" i="1" s="1"/>
  <c r="AL527" i="1"/>
  <c r="AQ527" i="1" s="1"/>
  <c r="AX527" i="1" s="1"/>
  <c r="AL528" i="1"/>
  <c r="AQ528" i="1"/>
  <c r="AX528" i="1" s="1"/>
  <c r="AL529" i="1"/>
  <c r="AQ529" i="1" s="1"/>
  <c r="AX529" i="1" s="1"/>
  <c r="AL530" i="1"/>
  <c r="AQ530" i="1"/>
  <c r="AX530" i="1" s="1"/>
  <c r="AL531" i="1"/>
  <c r="AQ531" i="1" s="1"/>
  <c r="AX531" i="1" s="1"/>
  <c r="AL532" i="1"/>
  <c r="AQ532" i="1"/>
  <c r="AX532" i="1" s="1"/>
  <c r="AL533" i="1"/>
  <c r="AQ533" i="1" s="1"/>
  <c r="AX533" i="1" s="1"/>
  <c r="AL534" i="1"/>
  <c r="AQ534" i="1"/>
  <c r="AX534" i="1" s="1"/>
  <c r="AL535" i="1"/>
  <c r="AQ535" i="1" s="1"/>
  <c r="AX535" i="1" s="1"/>
  <c r="AL536" i="1"/>
  <c r="AQ536" i="1"/>
  <c r="AX536" i="1" s="1"/>
  <c r="AL537" i="1"/>
  <c r="AQ537" i="1" s="1"/>
  <c r="AX537" i="1" s="1"/>
  <c r="AL538" i="1"/>
  <c r="AQ538" i="1" s="1"/>
  <c r="AX538" i="1" s="1"/>
  <c r="AL539" i="1"/>
  <c r="AQ539" i="1" s="1"/>
  <c r="AX539" i="1" s="1"/>
  <c r="AL540" i="1"/>
  <c r="AQ540" i="1"/>
  <c r="AX540" i="1" s="1"/>
  <c r="AL541" i="1"/>
  <c r="AQ541" i="1"/>
  <c r="AX541" i="1" s="1"/>
  <c r="AL542" i="1"/>
  <c r="AQ542" i="1"/>
  <c r="AX542" i="1" s="1"/>
  <c r="AL543" i="1"/>
  <c r="AQ543" i="1" s="1"/>
  <c r="AX543" i="1" s="1"/>
  <c r="AL544" i="1"/>
  <c r="AQ544" i="1"/>
  <c r="AX544" i="1" s="1"/>
  <c r="AL545" i="1"/>
  <c r="AQ545" i="1"/>
  <c r="AX545" i="1" s="1"/>
  <c r="AL546" i="1"/>
  <c r="AQ546" i="1" s="1"/>
  <c r="AX546" i="1" s="1"/>
  <c r="AL547" i="1"/>
  <c r="AQ547" i="1"/>
  <c r="AX547" i="1" s="1"/>
  <c r="AL548" i="1"/>
  <c r="AQ548" i="1" s="1"/>
  <c r="AX548" i="1" s="1"/>
  <c r="AL549" i="1"/>
  <c r="AQ549" i="1"/>
  <c r="AX549" i="1" s="1"/>
  <c r="AL550" i="1"/>
  <c r="AQ550" i="1" s="1"/>
  <c r="AX550" i="1" s="1"/>
  <c r="AL551" i="1"/>
  <c r="AQ551" i="1"/>
  <c r="AX551" i="1" s="1"/>
  <c r="AL552" i="1"/>
  <c r="AQ552" i="1" s="1"/>
  <c r="AX552" i="1" s="1"/>
  <c r="AL553" i="1"/>
  <c r="AQ553" i="1"/>
  <c r="AX553" i="1" s="1"/>
  <c r="AL554" i="1"/>
  <c r="AQ554" i="1" s="1"/>
  <c r="AX554" i="1" s="1"/>
  <c r="AL555" i="1"/>
  <c r="AQ555" i="1"/>
  <c r="AX555" i="1" s="1"/>
  <c r="AL556" i="1"/>
  <c r="AQ556" i="1" s="1"/>
  <c r="AX556" i="1" s="1"/>
  <c r="AL557" i="1"/>
  <c r="AQ557" i="1"/>
  <c r="AX557" i="1" s="1"/>
  <c r="AL558" i="1"/>
  <c r="AQ558" i="1" s="1"/>
  <c r="AX558" i="1" s="1"/>
  <c r="AL559" i="1"/>
  <c r="AQ559" i="1" s="1"/>
  <c r="AX559" i="1" s="1"/>
  <c r="AL560" i="1"/>
  <c r="AQ560" i="1"/>
  <c r="AX560" i="1" s="1"/>
  <c r="AL561" i="1"/>
  <c r="AQ561" i="1" s="1"/>
  <c r="AX561" i="1" s="1"/>
  <c r="AL562" i="1"/>
  <c r="AQ562" i="1"/>
  <c r="AX562" i="1" s="1"/>
  <c r="AL563" i="1"/>
  <c r="AQ563" i="1" s="1"/>
  <c r="AX563" i="1" s="1"/>
  <c r="AL564" i="1"/>
  <c r="AQ564" i="1"/>
  <c r="AX564" i="1" s="1"/>
  <c r="AL565" i="1"/>
  <c r="AQ565" i="1" s="1"/>
  <c r="AX565" i="1" s="1"/>
  <c r="AL566" i="1"/>
  <c r="AQ566" i="1"/>
  <c r="AX566" i="1" s="1"/>
  <c r="AL567" i="1"/>
  <c r="AQ567" i="1" s="1"/>
  <c r="AX567" i="1" s="1"/>
  <c r="AL568" i="1"/>
  <c r="AQ568" i="1"/>
  <c r="AX568" i="1" s="1"/>
  <c r="AL569" i="1"/>
  <c r="AQ569" i="1" s="1"/>
  <c r="AX569" i="1" s="1"/>
  <c r="AL570" i="1"/>
  <c r="AQ570" i="1"/>
  <c r="AX570" i="1" s="1"/>
  <c r="AL571" i="1"/>
  <c r="AQ571" i="1" s="1"/>
  <c r="AX571" i="1" s="1"/>
  <c r="AL572" i="1"/>
  <c r="AQ572" i="1"/>
  <c r="AX572" i="1" s="1"/>
  <c r="AL573" i="1"/>
  <c r="AQ573" i="1" s="1"/>
  <c r="AX573" i="1" s="1"/>
  <c r="AL574" i="1"/>
  <c r="AQ574" i="1"/>
  <c r="AX574" i="1" s="1"/>
  <c r="AL575" i="1"/>
  <c r="AQ575" i="1" s="1"/>
  <c r="AX575" i="1" s="1"/>
  <c r="AL576" i="1"/>
  <c r="AQ576" i="1"/>
  <c r="AX576" i="1" s="1"/>
  <c r="AL577" i="1"/>
  <c r="AQ577" i="1" s="1"/>
  <c r="AX577" i="1" s="1"/>
  <c r="AL578" i="1"/>
  <c r="AQ578" i="1"/>
  <c r="AX578" i="1" s="1"/>
  <c r="AL579" i="1"/>
  <c r="AQ579" i="1" s="1"/>
  <c r="AX579" i="1" s="1"/>
  <c r="AL580" i="1"/>
  <c r="AQ580" i="1"/>
  <c r="AX580" i="1" s="1"/>
  <c r="AL581" i="1"/>
  <c r="AQ581" i="1" s="1"/>
  <c r="AX581" i="1" s="1"/>
  <c r="AL582" i="1"/>
  <c r="AQ582" i="1"/>
  <c r="AX582" i="1" s="1"/>
  <c r="AL583" i="1"/>
  <c r="AQ583" i="1" s="1"/>
  <c r="AX583" i="1" s="1"/>
  <c r="AL584" i="1"/>
  <c r="AQ584" i="1" s="1"/>
  <c r="AX584" i="1" s="1"/>
  <c r="AL585" i="1"/>
  <c r="AQ585" i="1" s="1"/>
  <c r="AX585" i="1" s="1"/>
  <c r="AL586" i="1"/>
  <c r="AQ586" i="1" s="1"/>
  <c r="AX586" i="1" s="1"/>
  <c r="AL587" i="1"/>
  <c r="AQ587" i="1"/>
  <c r="AX587" i="1" s="1"/>
  <c r="AL588" i="1"/>
  <c r="AQ588" i="1" s="1"/>
  <c r="AX588" i="1" s="1"/>
  <c r="AL589" i="1"/>
  <c r="AQ589" i="1"/>
  <c r="AX589" i="1" s="1"/>
  <c r="AL590" i="1"/>
  <c r="AQ590" i="1" s="1"/>
  <c r="AX590" i="1" s="1"/>
  <c r="AL591" i="1"/>
  <c r="AQ591" i="1"/>
  <c r="AX591" i="1" s="1"/>
  <c r="AL592" i="1"/>
  <c r="AQ592" i="1" s="1"/>
  <c r="AX592" i="1" s="1"/>
  <c r="AL593" i="1"/>
  <c r="AQ593" i="1"/>
  <c r="AX593" i="1" s="1"/>
  <c r="AL594" i="1"/>
  <c r="AQ594" i="1" s="1"/>
  <c r="AX594" i="1" s="1"/>
  <c r="AL595" i="1"/>
  <c r="AQ595" i="1"/>
  <c r="AX595" i="1" s="1"/>
  <c r="AL596" i="1"/>
  <c r="AQ596" i="1" s="1"/>
  <c r="AX596" i="1" s="1"/>
  <c r="AL597" i="1"/>
  <c r="AQ597" i="1"/>
  <c r="AX597" i="1" s="1"/>
  <c r="AL598" i="1"/>
  <c r="AQ598" i="1" s="1"/>
  <c r="AX598" i="1" s="1"/>
  <c r="AL599" i="1"/>
  <c r="AQ599" i="1"/>
  <c r="AX599" i="1" s="1"/>
  <c r="AL600" i="1"/>
  <c r="AQ600" i="1" s="1"/>
  <c r="AX600" i="1" s="1"/>
  <c r="AL601" i="1"/>
  <c r="AQ601" i="1"/>
  <c r="AX601" i="1" s="1"/>
  <c r="AL602" i="1"/>
  <c r="AQ602" i="1" s="1"/>
  <c r="AX602" i="1" s="1"/>
  <c r="AL603" i="1"/>
  <c r="AQ603" i="1"/>
  <c r="AX603" i="1" s="1"/>
  <c r="AL604" i="1"/>
  <c r="AQ604" i="1" s="1"/>
  <c r="AX604" i="1" s="1"/>
  <c r="AL605" i="1"/>
  <c r="AQ605" i="1"/>
  <c r="AX605" i="1" s="1"/>
  <c r="AL606" i="1"/>
  <c r="AQ606" i="1"/>
  <c r="AX606" i="1" s="1"/>
  <c r="AL607" i="1"/>
  <c r="AQ607" i="1" s="1"/>
  <c r="AX607" i="1" s="1"/>
  <c r="AL608" i="1"/>
  <c r="AQ608" i="1"/>
  <c r="AX608" i="1" s="1"/>
  <c r="AL609" i="1"/>
  <c r="AQ609" i="1" s="1"/>
  <c r="AX609" i="1" s="1"/>
  <c r="AL610" i="1"/>
  <c r="AQ610" i="1"/>
  <c r="AX610" i="1" s="1"/>
  <c r="AL611" i="1"/>
  <c r="AQ611" i="1" s="1"/>
  <c r="AX611" i="1" s="1"/>
  <c r="AL612" i="1"/>
  <c r="AQ612" i="1"/>
  <c r="AX612" i="1" s="1"/>
  <c r="AL613" i="1"/>
  <c r="AQ613" i="1" s="1"/>
  <c r="AX613" i="1" s="1"/>
  <c r="AL614" i="1"/>
  <c r="AQ614" i="1"/>
  <c r="AX614" i="1" s="1"/>
  <c r="AL615" i="1"/>
  <c r="AQ615" i="1" s="1"/>
  <c r="AX615" i="1" s="1"/>
  <c r="AL616" i="1"/>
  <c r="AQ616" i="1" s="1"/>
  <c r="AX616" i="1" s="1"/>
  <c r="AL617" i="1"/>
  <c r="AQ617" i="1" s="1"/>
  <c r="AX617" i="1" s="1"/>
  <c r="AL618" i="1"/>
  <c r="AQ618" i="1"/>
  <c r="AX618" i="1" s="1"/>
  <c r="AL619" i="1"/>
  <c r="AQ619" i="1" s="1"/>
  <c r="AX619" i="1" s="1"/>
  <c r="AL620" i="1"/>
  <c r="AQ620" i="1"/>
  <c r="AX620" i="1" s="1"/>
  <c r="AL621" i="1"/>
  <c r="AQ621" i="1" s="1"/>
  <c r="AX621" i="1" s="1"/>
  <c r="AL622" i="1"/>
  <c r="AQ622" i="1"/>
  <c r="AX622" i="1" s="1"/>
  <c r="AL623" i="1"/>
  <c r="AQ623" i="1" s="1"/>
  <c r="AX623" i="1" s="1"/>
  <c r="AL624" i="1"/>
  <c r="AQ624" i="1" s="1"/>
  <c r="AX624" i="1" s="1"/>
  <c r="AL625" i="1"/>
  <c r="AQ625" i="1"/>
  <c r="AX625" i="1" s="1"/>
  <c r="AL626" i="1"/>
  <c r="AQ626" i="1" s="1"/>
  <c r="AX626" i="1" s="1"/>
  <c r="AL627" i="1"/>
  <c r="AQ627" i="1" s="1"/>
  <c r="AX627" i="1" s="1"/>
  <c r="AL628" i="1"/>
  <c r="AQ628" i="1"/>
  <c r="AX628" i="1" s="1"/>
  <c r="AL629" i="1"/>
  <c r="AQ629" i="1" s="1"/>
  <c r="AX629" i="1" s="1"/>
  <c r="AL630" i="1"/>
  <c r="AQ630" i="1"/>
  <c r="AX630" i="1" s="1"/>
  <c r="AL631" i="1"/>
  <c r="AQ631" i="1" s="1"/>
  <c r="AX631" i="1" s="1"/>
  <c r="AL632" i="1"/>
  <c r="AQ632" i="1"/>
  <c r="AX632" i="1" s="1"/>
  <c r="AL633" i="1"/>
  <c r="AQ633" i="1" s="1"/>
  <c r="AX633" i="1" s="1"/>
  <c r="AL634" i="1"/>
  <c r="AQ634" i="1"/>
  <c r="AX634" i="1" s="1"/>
  <c r="AL635" i="1"/>
  <c r="AQ635" i="1" s="1"/>
  <c r="AX635" i="1" s="1"/>
  <c r="AL636" i="1"/>
  <c r="AQ636" i="1"/>
  <c r="AX636" i="1" s="1"/>
  <c r="AL637" i="1"/>
  <c r="AQ637" i="1" s="1"/>
  <c r="AX637" i="1" s="1"/>
  <c r="AL638" i="1"/>
  <c r="AQ638" i="1" s="1"/>
  <c r="AX638" i="1" s="1"/>
  <c r="AL639" i="1"/>
  <c r="AQ639" i="1"/>
  <c r="AX639" i="1" s="1"/>
  <c r="AL640" i="1"/>
  <c r="AQ640" i="1" s="1"/>
  <c r="AX640" i="1" s="1"/>
  <c r="AL641" i="1"/>
  <c r="AQ641" i="1"/>
  <c r="AX641" i="1" s="1"/>
  <c r="AL642" i="1"/>
  <c r="AQ642" i="1" s="1"/>
  <c r="AX642" i="1" s="1"/>
  <c r="AL643" i="1"/>
  <c r="AQ643" i="1"/>
  <c r="AX643" i="1" s="1"/>
  <c r="AL644" i="1"/>
  <c r="AQ644" i="1" s="1"/>
  <c r="AX644" i="1" s="1"/>
  <c r="AL645" i="1"/>
  <c r="AQ645" i="1"/>
  <c r="AX645" i="1" s="1"/>
  <c r="AL646" i="1"/>
  <c r="AQ646" i="1" s="1"/>
  <c r="AX646" i="1" s="1"/>
  <c r="AL647" i="1"/>
  <c r="AQ647" i="1"/>
  <c r="AX647" i="1" s="1"/>
  <c r="AL648" i="1"/>
  <c r="AQ648" i="1" s="1"/>
  <c r="AX648" i="1" s="1"/>
  <c r="AL649" i="1"/>
  <c r="AQ649" i="1"/>
  <c r="AX649" i="1" s="1"/>
  <c r="AL650" i="1"/>
  <c r="AQ650" i="1" s="1"/>
  <c r="AX650" i="1" s="1"/>
  <c r="AL651" i="1"/>
  <c r="AQ651" i="1"/>
  <c r="AX651" i="1" s="1"/>
  <c r="AL652" i="1"/>
  <c r="AQ652" i="1" s="1"/>
  <c r="AX652" i="1" s="1"/>
  <c r="AL653" i="1"/>
  <c r="AQ653" i="1"/>
  <c r="AX653" i="1" s="1"/>
  <c r="AL654" i="1"/>
  <c r="AQ654" i="1" s="1"/>
  <c r="AX654" i="1" s="1"/>
  <c r="AL655" i="1"/>
  <c r="AQ655" i="1"/>
  <c r="AX655" i="1" s="1"/>
  <c r="AL656" i="1"/>
  <c r="AQ656" i="1" s="1"/>
  <c r="AX656" i="1" s="1"/>
  <c r="AL657" i="1"/>
  <c r="AQ657" i="1"/>
  <c r="AX657" i="1" s="1"/>
  <c r="AL658" i="1"/>
  <c r="AQ658" i="1" s="1"/>
  <c r="AX658" i="1" s="1"/>
  <c r="AL659" i="1"/>
  <c r="AQ659" i="1"/>
  <c r="AX659" i="1" s="1"/>
  <c r="AL660" i="1"/>
  <c r="AQ660" i="1" s="1"/>
  <c r="AX660" i="1" s="1"/>
  <c r="AL661" i="1"/>
  <c r="AQ661" i="1"/>
  <c r="AX661" i="1" s="1"/>
  <c r="AL662" i="1"/>
  <c r="AQ662" i="1"/>
  <c r="AX662" i="1" s="1"/>
  <c r="AL663" i="1"/>
  <c r="AQ663" i="1" s="1"/>
  <c r="AX663" i="1" s="1"/>
  <c r="AL664" i="1"/>
  <c r="AQ664" i="1" s="1"/>
  <c r="AX664" i="1" s="1"/>
  <c r="AL665" i="1"/>
  <c r="AQ665" i="1" s="1"/>
  <c r="AX665" i="1" s="1"/>
  <c r="AL666" i="1"/>
  <c r="AQ666" i="1" s="1"/>
  <c r="AX666" i="1" s="1"/>
  <c r="AL667" i="1"/>
  <c r="AQ667" i="1" s="1"/>
  <c r="AX667" i="1" s="1"/>
  <c r="AL668" i="1"/>
  <c r="AQ668" i="1"/>
  <c r="AX668" i="1" s="1"/>
  <c r="AL669" i="1"/>
  <c r="AQ669" i="1"/>
  <c r="AX669" i="1" s="1"/>
  <c r="AL670" i="1"/>
  <c r="AQ670" i="1" s="1"/>
  <c r="AX670" i="1" s="1"/>
  <c r="AL671" i="1"/>
  <c r="AQ671" i="1"/>
  <c r="AX671" i="1" s="1"/>
  <c r="AL672" i="1"/>
  <c r="AQ672" i="1" s="1"/>
  <c r="AX672" i="1" s="1"/>
  <c r="AL673" i="1"/>
  <c r="AQ673" i="1"/>
  <c r="AX673" i="1" s="1"/>
  <c r="AL674" i="1"/>
  <c r="AQ674" i="1" s="1"/>
  <c r="AX674" i="1" s="1"/>
  <c r="AL675" i="1"/>
  <c r="AQ675" i="1"/>
  <c r="AX675" i="1" s="1"/>
  <c r="AL676" i="1"/>
  <c r="AQ676" i="1" s="1"/>
  <c r="AX676" i="1" s="1"/>
  <c r="AL677" i="1"/>
  <c r="AQ677" i="1"/>
  <c r="AX677" i="1" s="1"/>
  <c r="AL678" i="1"/>
  <c r="AQ678" i="1" s="1"/>
  <c r="AX678" i="1" s="1"/>
  <c r="AL679" i="1"/>
  <c r="AQ679" i="1"/>
  <c r="AX679" i="1" s="1"/>
  <c r="AL680" i="1"/>
  <c r="AQ680" i="1" s="1"/>
  <c r="AX680" i="1" s="1"/>
  <c r="AL681" i="1"/>
  <c r="AQ681" i="1"/>
  <c r="AX681" i="1" s="1"/>
  <c r="AL682" i="1"/>
  <c r="AQ682" i="1" s="1"/>
  <c r="AX682" i="1" s="1"/>
  <c r="AL683" i="1"/>
  <c r="AQ683" i="1"/>
  <c r="AX683" i="1" s="1"/>
  <c r="AL684" i="1"/>
  <c r="AQ684" i="1" s="1"/>
  <c r="AX684" i="1" s="1"/>
  <c r="AL685" i="1"/>
  <c r="AQ685" i="1"/>
  <c r="AX685" i="1" s="1"/>
  <c r="AL686" i="1"/>
  <c r="AQ686" i="1" s="1"/>
  <c r="AX686" i="1" s="1"/>
  <c r="AL687" i="1"/>
  <c r="AQ687" i="1"/>
  <c r="AX687" i="1" s="1"/>
  <c r="AL688" i="1"/>
  <c r="AQ688" i="1" s="1"/>
  <c r="AX688" i="1" s="1"/>
  <c r="AL689" i="1"/>
  <c r="AQ689" i="1"/>
  <c r="AX689" i="1" s="1"/>
  <c r="AL690" i="1"/>
  <c r="AQ690" i="1" s="1"/>
  <c r="AX690" i="1" s="1"/>
  <c r="AL691" i="1"/>
  <c r="AQ691" i="1"/>
  <c r="AX691" i="1" s="1"/>
  <c r="AL692" i="1"/>
  <c r="AQ692" i="1" s="1"/>
  <c r="AX692" i="1" s="1"/>
  <c r="AL693" i="1"/>
  <c r="AQ693" i="1"/>
  <c r="AX693" i="1" s="1"/>
  <c r="AL694" i="1"/>
  <c r="AQ694" i="1" s="1"/>
  <c r="AX694" i="1" s="1"/>
  <c r="AL695" i="1"/>
  <c r="AQ695" i="1"/>
  <c r="AX695" i="1" s="1"/>
  <c r="AL696" i="1"/>
  <c r="AQ696" i="1" s="1"/>
  <c r="AX696" i="1" s="1"/>
  <c r="AL697" i="1"/>
  <c r="AQ697" i="1"/>
  <c r="AX697" i="1" s="1"/>
  <c r="AL698" i="1"/>
  <c r="AQ698" i="1" s="1"/>
  <c r="AX698" i="1" s="1"/>
  <c r="AL699" i="1"/>
  <c r="AQ699" i="1"/>
  <c r="AX699" i="1" s="1"/>
  <c r="AL700" i="1"/>
  <c r="AQ700" i="1" s="1"/>
  <c r="AX700" i="1" s="1"/>
  <c r="AL701" i="1"/>
  <c r="AQ701" i="1"/>
  <c r="AX701" i="1" s="1"/>
  <c r="AL702" i="1"/>
  <c r="AQ702" i="1" s="1"/>
  <c r="AX702" i="1" s="1"/>
  <c r="AL703" i="1"/>
  <c r="AQ703" i="1"/>
  <c r="AX703" i="1" s="1"/>
  <c r="AL704" i="1"/>
  <c r="AQ704" i="1"/>
  <c r="AX704" i="1" s="1"/>
  <c r="AL705" i="1"/>
  <c r="AQ705" i="1" s="1"/>
  <c r="AX705" i="1" s="1"/>
  <c r="AL706" i="1"/>
  <c r="AQ706" i="1"/>
  <c r="AX706" i="1" s="1"/>
  <c r="AL707" i="1"/>
  <c r="AQ707" i="1" s="1"/>
  <c r="AX707" i="1" s="1"/>
  <c r="AL708" i="1"/>
  <c r="AQ708" i="1"/>
  <c r="AX708" i="1" s="1"/>
  <c r="AL709" i="1"/>
  <c r="AQ709" i="1"/>
  <c r="AX709" i="1" s="1"/>
  <c r="AL710" i="1"/>
  <c r="AQ710" i="1" s="1"/>
  <c r="AX710" i="1" s="1"/>
  <c r="AL711" i="1"/>
  <c r="AQ711" i="1"/>
  <c r="AX711" i="1" s="1"/>
  <c r="AL712" i="1"/>
  <c r="AQ712" i="1" s="1"/>
  <c r="AX712" i="1" s="1"/>
  <c r="AL713" i="1"/>
  <c r="AQ713" i="1"/>
  <c r="AX713" i="1" s="1"/>
  <c r="AL714" i="1"/>
  <c r="AQ714" i="1" s="1"/>
  <c r="AX714" i="1" s="1"/>
  <c r="AL715" i="1"/>
  <c r="AQ715" i="1"/>
  <c r="AX715" i="1" s="1"/>
  <c r="AL716" i="1"/>
  <c r="AQ716" i="1" s="1"/>
  <c r="AX716" i="1" s="1"/>
  <c r="AL717" i="1"/>
  <c r="AQ717" i="1" s="1"/>
  <c r="AX717" i="1" s="1"/>
  <c r="AL718" i="1"/>
  <c r="AQ718" i="1"/>
  <c r="AX718" i="1" s="1"/>
  <c r="AL719" i="1"/>
  <c r="AQ719" i="1" s="1"/>
  <c r="AX719" i="1" s="1"/>
  <c r="AL720" i="1"/>
  <c r="AQ720" i="1"/>
  <c r="AX720" i="1" s="1"/>
  <c r="AL721" i="1"/>
  <c r="AQ721" i="1" s="1"/>
  <c r="AX721" i="1" s="1"/>
  <c r="AL722" i="1"/>
  <c r="AQ722" i="1"/>
  <c r="AX722" i="1" s="1"/>
  <c r="AL723" i="1"/>
  <c r="AQ723" i="1" s="1"/>
  <c r="AX723" i="1" s="1"/>
  <c r="AL724" i="1"/>
  <c r="AQ724" i="1"/>
  <c r="AX724" i="1" s="1"/>
  <c r="AL725" i="1"/>
  <c r="AQ725" i="1" s="1"/>
  <c r="AX725" i="1" s="1"/>
  <c r="AL726" i="1"/>
  <c r="AQ726" i="1"/>
  <c r="AX726" i="1" s="1"/>
  <c r="AL727" i="1"/>
  <c r="AQ727" i="1" s="1"/>
  <c r="AX727" i="1" s="1"/>
  <c r="AL728" i="1"/>
  <c r="AQ728" i="1"/>
  <c r="AX728" i="1" s="1"/>
  <c r="AL729" i="1"/>
  <c r="AQ729" i="1" s="1"/>
  <c r="AX729" i="1" s="1"/>
  <c r="AL730" i="1"/>
  <c r="AQ730" i="1"/>
  <c r="AX730" i="1" s="1"/>
  <c r="AL731" i="1"/>
  <c r="AQ731" i="1"/>
  <c r="AX731" i="1" s="1"/>
  <c r="AL732" i="1"/>
  <c r="AQ732" i="1" s="1"/>
  <c r="AX732" i="1" s="1"/>
  <c r="AL733" i="1"/>
  <c r="AQ733" i="1"/>
  <c r="AX733" i="1" s="1"/>
  <c r="AL734" i="1"/>
  <c r="AQ734" i="1" s="1"/>
  <c r="AX734" i="1" s="1"/>
  <c r="AL735" i="1"/>
  <c r="AQ735" i="1"/>
  <c r="AX735" i="1" s="1"/>
  <c r="AL736" i="1"/>
  <c r="AQ736" i="1" s="1"/>
  <c r="AX736" i="1" s="1"/>
  <c r="AL737" i="1"/>
  <c r="AQ737" i="1"/>
  <c r="AX737" i="1" s="1"/>
  <c r="AL738" i="1"/>
  <c r="AQ738" i="1" s="1"/>
  <c r="AX738" i="1" s="1"/>
  <c r="AL739" i="1"/>
  <c r="AQ739" i="1"/>
  <c r="AX739" i="1" s="1"/>
  <c r="AL740" i="1"/>
  <c r="AQ740" i="1" s="1"/>
  <c r="AX740" i="1" s="1"/>
  <c r="AL741" i="1"/>
  <c r="AQ741" i="1"/>
  <c r="AX741" i="1" s="1"/>
  <c r="AL742" i="1"/>
  <c r="AQ742" i="1" s="1"/>
  <c r="AX742" i="1" s="1"/>
  <c r="AL743" i="1"/>
  <c r="AQ743" i="1"/>
  <c r="AX743" i="1" s="1"/>
  <c r="AL744" i="1"/>
  <c r="AQ744" i="1" s="1"/>
  <c r="AX744" i="1" s="1"/>
  <c r="AL745" i="1"/>
  <c r="AQ745" i="1"/>
  <c r="AX745" i="1" s="1"/>
  <c r="AL746" i="1"/>
  <c r="AQ746" i="1" s="1"/>
  <c r="AX746" i="1" s="1"/>
  <c r="AL747" i="1"/>
  <c r="AQ747" i="1"/>
  <c r="AX747" i="1" s="1"/>
  <c r="AL748" i="1"/>
  <c r="AQ748" i="1" s="1"/>
  <c r="AX748" i="1" s="1"/>
  <c r="AL749" i="1"/>
  <c r="AQ749" i="1"/>
  <c r="AX749" i="1" s="1"/>
  <c r="AL750" i="1"/>
  <c r="AQ750" i="1"/>
  <c r="AX750" i="1" s="1"/>
  <c r="AL751" i="1"/>
  <c r="AQ751" i="1"/>
  <c r="AX751" i="1" s="1"/>
  <c r="AL752" i="1"/>
  <c r="AQ752" i="1" s="1"/>
  <c r="AX752" i="1" s="1"/>
  <c r="AL753" i="1"/>
  <c r="AQ753" i="1"/>
  <c r="AX753" i="1" s="1"/>
  <c r="AL754" i="1"/>
  <c r="AQ754" i="1" s="1"/>
  <c r="AX754" i="1" s="1"/>
  <c r="AL755" i="1"/>
  <c r="AQ755" i="1"/>
  <c r="AX755" i="1" s="1"/>
  <c r="AL756" i="1"/>
  <c r="AQ756" i="1" s="1"/>
  <c r="AX756" i="1" s="1"/>
  <c r="AL757" i="1"/>
  <c r="AQ757" i="1"/>
  <c r="AX757" i="1" s="1"/>
  <c r="AL758" i="1"/>
  <c r="AQ758" i="1" s="1"/>
  <c r="AX758" i="1" s="1"/>
  <c r="AL759" i="1"/>
  <c r="AQ759" i="1"/>
  <c r="AX759" i="1" s="1"/>
  <c r="AL760" i="1"/>
  <c r="AQ760" i="1" s="1"/>
  <c r="AX760" i="1" s="1"/>
  <c r="AL761" i="1"/>
  <c r="AQ761" i="1"/>
  <c r="AX761" i="1" s="1"/>
  <c r="AL762" i="1"/>
  <c r="AQ762" i="1" s="1"/>
  <c r="AX762" i="1" s="1"/>
  <c r="AL763" i="1"/>
  <c r="AQ763" i="1"/>
  <c r="AX763" i="1" s="1"/>
  <c r="AL764" i="1"/>
  <c r="AQ764" i="1" s="1"/>
  <c r="AX764" i="1" s="1"/>
  <c r="AL765" i="1"/>
  <c r="AQ765" i="1"/>
  <c r="AX765" i="1" s="1"/>
  <c r="AL766" i="1"/>
  <c r="AQ766" i="1" s="1"/>
  <c r="AX766" i="1" s="1"/>
  <c r="AL767" i="1"/>
  <c r="AQ767" i="1"/>
  <c r="AX767" i="1" s="1"/>
  <c r="AL768" i="1"/>
  <c r="AQ768" i="1" s="1"/>
  <c r="AX768" i="1" s="1"/>
  <c r="AL769" i="1"/>
  <c r="AQ769" i="1"/>
  <c r="AX769" i="1" s="1"/>
  <c r="AL770" i="1"/>
  <c r="AQ770" i="1" s="1"/>
  <c r="AX770" i="1" s="1"/>
  <c r="AL771" i="1"/>
  <c r="AQ771" i="1"/>
  <c r="AX771" i="1" s="1"/>
  <c r="AL772" i="1"/>
  <c r="AQ772" i="1" s="1"/>
  <c r="AX772" i="1" s="1"/>
  <c r="AL773" i="1"/>
  <c r="AQ773" i="1"/>
  <c r="AX773" i="1" s="1"/>
  <c r="AL774" i="1"/>
  <c r="AQ774" i="1" s="1"/>
  <c r="AX774" i="1" s="1"/>
  <c r="AL775" i="1"/>
  <c r="AQ775" i="1"/>
  <c r="AX775" i="1" s="1"/>
  <c r="AL776" i="1"/>
  <c r="AQ776" i="1" s="1"/>
  <c r="AX776" i="1" s="1"/>
  <c r="AL777" i="1"/>
  <c r="AQ777" i="1"/>
  <c r="AX777" i="1" s="1"/>
  <c r="AL778" i="1"/>
  <c r="AQ778" i="1" s="1"/>
  <c r="AX778" i="1" s="1"/>
  <c r="AL779" i="1"/>
  <c r="AQ779" i="1"/>
  <c r="AX779" i="1" s="1"/>
  <c r="AL780" i="1"/>
  <c r="AQ780" i="1" s="1"/>
  <c r="AX780" i="1" s="1"/>
  <c r="AL781" i="1"/>
  <c r="AQ781" i="1"/>
  <c r="AX781" i="1" s="1"/>
  <c r="AL782" i="1"/>
  <c r="AQ782" i="1" s="1"/>
  <c r="AX782" i="1" s="1"/>
  <c r="AL783" i="1"/>
  <c r="AQ783" i="1"/>
  <c r="AX783" i="1" s="1"/>
  <c r="AL784" i="1"/>
  <c r="AQ784" i="1" s="1"/>
  <c r="AX784" i="1" s="1"/>
  <c r="AL785" i="1"/>
  <c r="AQ785" i="1"/>
  <c r="AX785" i="1" s="1"/>
  <c r="AL786" i="1"/>
  <c r="AQ786" i="1" s="1"/>
  <c r="AX786" i="1" s="1"/>
  <c r="AL787" i="1"/>
  <c r="AQ787" i="1"/>
  <c r="AX787" i="1" s="1"/>
  <c r="AL788" i="1"/>
  <c r="AQ788" i="1" s="1"/>
  <c r="AX788" i="1" s="1"/>
  <c r="AL789" i="1"/>
  <c r="AQ789" i="1"/>
  <c r="AX789" i="1" s="1"/>
  <c r="AL790" i="1"/>
  <c r="AQ790" i="1"/>
  <c r="AX790" i="1" s="1"/>
  <c r="AL791" i="1"/>
  <c r="AQ791" i="1" s="1"/>
  <c r="AX791" i="1" s="1"/>
  <c r="AL792" i="1"/>
  <c r="AQ792" i="1"/>
  <c r="AX792" i="1" s="1"/>
  <c r="AL793" i="1"/>
  <c r="AQ793" i="1" s="1"/>
  <c r="AX793" i="1" s="1"/>
  <c r="AL794" i="1"/>
  <c r="AQ794" i="1" s="1"/>
  <c r="AX794" i="1" s="1"/>
  <c r="AL795" i="1"/>
  <c r="AQ795" i="1"/>
  <c r="AX795" i="1" s="1"/>
  <c r="AL796" i="1"/>
  <c r="AQ796" i="1" s="1"/>
  <c r="AX796" i="1" s="1"/>
  <c r="AL797" i="1"/>
  <c r="AQ797" i="1"/>
  <c r="AX797" i="1" s="1"/>
  <c r="AL798" i="1"/>
  <c r="AQ798" i="1" s="1"/>
  <c r="AX798" i="1" s="1"/>
  <c r="AL799" i="1"/>
  <c r="AQ799" i="1"/>
  <c r="AX799" i="1" s="1"/>
  <c r="AL800" i="1"/>
  <c r="AQ800" i="1" s="1"/>
  <c r="AX800" i="1" s="1"/>
  <c r="AL801" i="1"/>
  <c r="AQ801" i="1"/>
  <c r="AX801" i="1" s="1"/>
  <c r="AL802" i="1"/>
  <c r="AQ802" i="1" s="1"/>
  <c r="AX802" i="1" s="1"/>
  <c r="AL803" i="1"/>
  <c r="AQ803" i="1" s="1"/>
  <c r="AX803" i="1" s="1"/>
  <c r="AL804" i="1"/>
  <c r="AQ804" i="1"/>
  <c r="AX804" i="1" s="1"/>
  <c r="AL805" i="1"/>
  <c r="AQ805" i="1" s="1"/>
  <c r="AX805" i="1" s="1"/>
  <c r="AL806" i="1"/>
  <c r="AQ806" i="1"/>
  <c r="AX806" i="1" s="1"/>
  <c r="AL807" i="1"/>
  <c r="AQ807" i="1" s="1"/>
  <c r="AX807" i="1" s="1"/>
  <c r="AL808" i="1"/>
  <c r="AQ808" i="1"/>
  <c r="AX808" i="1" s="1"/>
  <c r="AL809" i="1"/>
  <c r="AQ809" i="1" s="1"/>
  <c r="AX809" i="1" s="1"/>
  <c r="AL810" i="1"/>
  <c r="AQ810" i="1"/>
  <c r="AX810" i="1" s="1"/>
  <c r="AL811" i="1"/>
  <c r="AQ811" i="1" s="1"/>
  <c r="AX811" i="1" s="1"/>
  <c r="AL812" i="1"/>
  <c r="AQ812" i="1"/>
  <c r="AX812" i="1" s="1"/>
  <c r="AL813" i="1"/>
  <c r="AQ813" i="1" s="1"/>
  <c r="AX813" i="1" s="1"/>
  <c r="AL814" i="1"/>
  <c r="AQ814" i="1"/>
  <c r="AX814" i="1" s="1"/>
  <c r="AL815" i="1"/>
  <c r="AQ815" i="1" s="1"/>
  <c r="AX815" i="1" s="1"/>
  <c r="AL816" i="1"/>
  <c r="AQ816" i="1"/>
  <c r="AX816" i="1" s="1"/>
  <c r="AL817" i="1"/>
  <c r="AQ817" i="1" s="1"/>
  <c r="AX817" i="1" s="1"/>
  <c r="AL818" i="1"/>
  <c r="AQ818" i="1"/>
  <c r="AX818" i="1" s="1"/>
  <c r="AL819" i="1"/>
  <c r="AQ819" i="1" s="1"/>
  <c r="AX819" i="1" s="1"/>
  <c r="AL820" i="1"/>
  <c r="AQ820" i="1"/>
  <c r="AX820" i="1" s="1"/>
  <c r="AL821" i="1"/>
  <c r="AQ821" i="1"/>
  <c r="AX821" i="1" s="1"/>
  <c r="AL822" i="1"/>
  <c r="AQ822" i="1" s="1"/>
  <c r="AX822" i="1" s="1"/>
  <c r="AL823" i="1"/>
  <c r="AQ823" i="1"/>
  <c r="AX823" i="1" s="1"/>
  <c r="AL824" i="1"/>
  <c r="AQ824" i="1" s="1"/>
  <c r="AX824" i="1" s="1"/>
  <c r="AL825" i="1"/>
  <c r="AQ825" i="1"/>
  <c r="AX825" i="1" s="1"/>
  <c r="AL826" i="1"/>
  <c r="AQ826" i="1" s="1"/>
  <c r="AX826" i="1" s="1"/>
  <c r="AL827" i="1"/>
  <c r="AQ827" i="1"/>
  <c r="AX827" i="1" s="1"/>
  <c r="AL828" i="1"/>
  <c r="AQ828" i="1" s="1"/>
  <c r="AX828" i="1" s="1"/>
  <c r="AL829" i="1"/>
  <c r="AQ829" i="1"/>
  <c r="AX829" i="1" s="1"/>
  <c r="AL830" i="1"/>
  <c r="AQ830" i="1" s="1"/>
  <c r="AX830" i="1" s="1"/>
  <c r="AL831" i="1"/>
  <c r="AQ831" i="1"/>
  <c r="AX831" i="1" s="1"/>
  <c r="AL832" i="1"/>
  <c r="AQ832" i="1" s="1"/>
  <c r="AX832" i="1" s="1"/>
  <c r="AL833" i="1"/>
  <c r="AQ833" i="1"/>
  <c r="AX833" i="1" s="1"/>
  <c r="AL834" i="1"/>
  <c r="AQ834" i="1"/>
  <c r="AX834" i="1" s="1"/>
  <c r="AL835" i="1"/>
  <c r="AQ835" i="1" s="1"/>
  <c r="AX835" i="1" s="1"/>
  <c r="AL836" i="1"/>
  <c r="AQ836" i="1"/>
  <c r="AX836" i="1" s="1"/>
  <c r="AL837" i="1"/>
  <c r="AQ837" i="1" s="1"/>
  <c r="AX837" i="1" s="1"/>
  <c r="AL838" i="1"/>
  <c r="AQ838" i="1"/>
  <c r="AX838" i="1" s="1"/>
  <c r="AL839" i="1"/>
  <c r="AQ839" i="1" s="1"/>
  <c r="AX839" i="1" s="1"/>
  <c r="AL840" i="1"/>
  <c r="AQ840" i="1"/>
  <c r="AX840" i="1" s="1"/>
  <c r="AL841" i="1"/>
  <c r="AQ841" i="1" s="1"/>
  <c r="AX841" i="1" s="1"/>
</calcChain>
</file>

<file path=xl/sharedStrings.xml><?xml version="1.0" encoding="utf-8"?>
<sst xmlns="http://schemas.openxmlformats.org/spreadsheetml/2006/main" count="3409" uniqueCount="197">
  <si>
    <t>نام شرکت</t>
  </si>
  <si>
    <t>سال مالی</t>
  </si>
  <si>
    <t>نام صنعت</t>
  </si>
  <si>
    <t>ارزش روز</t>
  </si>
  <si>
    <t>فروش</t>
  </si>
  <si>
    <t>سود خالص</t>
  </si>
  <si>
    <t>جریان نقد عملیاتی</t>
  </si>
  <si>
    <t xml:space="preserve">کل دارائیها </t>
  </si>
  <si>
    <t>حسابهای دریافتنی</t>
  </si>
  <si>
    <t>بدهی کل</t>
  </si>
  <si>
    <t>موجودی مواد و کالا</t>
  </si>
  <si>
    <t>هزینه‌های عمومی و اداری و تزیع و فروش</t>
  </si>
  <si>
    <t>ب ت ک ف</t>
  </si>
  <si>
    <t>دارایی‌های نامشهود</t>
  </si>
  <si>
    <t>تعداد اعضا</t>
  </si>
  <si>
    <t>اعضای مستقل</t>
  </si>
  <si>
    <t>تخصص</t>
  </si>
  <si>
    <t>استقلال کمیته</t>
  </si>
  <si>
    <t>جلسات کمیته</t>
  </si>
  <si>
    <t>صادرات</t>
  </si>
  <si>
    <t>q</t>
  </si>
  <si>
    <t>توانایی مدیریت</t>
  </si>
  <si>
    <t>تاخیر</t>
  </si>
  <si>
    <t>s</t>
  </si>
  <si>
    <t>cogs</t>
  </si>
  <si>
    <t>sg&amp;a</t>
  </si>
  <si>
    <t>oin</t>
  </si>
  <si>
    <t>LTA</t>
  </si>
  <si>
    <t>MS</t>
  </si>
  <si>
    <t>PCF</t>
  </si>
  <si>
    <t>FCI</t>
  </si>
  <si>
    <t>جلسه</t>
  </si>
  <si>
    <t>اندازه</t>
  </si>
  <si>
    <t>استقلال</t>
  </si>
  <si>
    <t>id</t>
  </si>
  <si>
    <t>year</t>
  </si>
  <si>
    <t>timfr</t>
  </si>
  <si>
    <t>ma</t>
  </si>
  <si>
    <t>efac</t>
  </si>
  <si>
    <t>size</t>
  </si>
  <si>
    <t>roa</t>
  </si>
  <si>
    <t>roe</t>
  </si>
  <si>
    <t>loss</t>
  </si>
  <si>
    <t>recinv</t>
  </si>
  <si>
    <t>lev</t>
  </si>
  <si>
    <t>ma*efac</t>
  </si>
  <si>
    <t>البرزدارو</t>
  </si>
  <si>
    <t>1390/12/29</t>
  </si>
  <si>
    <t>صنعت: دارویی</t>
  </si>
  <si>
    <t>1391/12/29</t>
  </si>
  <si>
    <t>1392/12/29</t>
  </si>
  <si>
    <t>1393/12/29</t>
  </si>
  <si>
    <t>1394/12/29</t>
  </si>
  <si>
    <t>1395/12/29</t>
  </si>
  <si>
    <t>1396/12/29</t>
  </si>
  <si>
    <t>الکتریک خودرو شرق</t>
  </si>
  <si>
    <t>صنعت: خودرو و قطعات</t>
  </si>
  <si>
    <t>ایران ترانسفو</t>
  </si>
  <si>
    <t>صنعت: دستگاههای برقی</t>
  </si>
  <si>
    <t>ایرکا پارت صنعت</t>
  </si>
  <si>
    <t>آبسال</t>
  </si>
  <si>
    <t>صنعت: ماشین آلات و تجهیزات</t>
  </si>
  <si>
    <t>آلومراد</t>
  </si>
  <si>
    <t>فلزات اساسی</t>
  </si>
  <si>
    <t>بهنوش</t>
  </si>
  <si>
    <t>صنعت: غذایی بجز قند وشکر</t>
  </si>
  <si>
    <t>بیسکویت گرجی</t>
  </si>
  <si>
    <t>پارس خزر</t>
  </si>
  <si>
    <t>پارس سوئیچ</t>
  </si>
  <si>
    <t>پارس مینو</t>
  </si>
  <si>
    <t>پالایش نفت اصفهان</t>
  </si>
  <si>
    <t>صنعت: فرآورده های نفتی</t>
  </si>
  <si>
    <t>پتروشیمی شازند</t>
  </si>
  <si>
    <t>صنعت: شیمیایی</t>
  </si>
  <si>
    <t>پتروشیمی شیراز</t>
  </si>
  <si>
    <t>پتروشیمی فن آوران</t>
  </si>
  <si>
    <t>پگاه آذربایجان</t>
  </si>
  <si>
    <t>پگاه خراسان</t>
  </si>
  <si>
    <t>پلاسکوکار سایپا</t>
  </si>
  <si>
    <t>صنعت: لاستیک و پلاستیک</t>
  </si>
  <si>
    <t>تامین ماسه</t>
  </si>
  <si>
    <t>صنعت: استخراج سایر معادن</t>
  </si>
  <si>
    <t>تاید واتر خاورمیانه</t>
  </si>
  <si>
    <t xml:space="preserve">صنعت: حمل و نقل انبارداری و ارتباطات </t>
  </si>
  <si>
    <t>تراکتورسازی</t>
  </si>
  <si>
    <t>تکین کو</t>
  </si>
  <si>
    <t>صنعت: فنی و مهندسی</t>
  </si>
  <si>
    <t>چادرملو</t>
  </si>
  <si>
    <t>صنعت: استخراج کانه های فلزی</t>
  </si>
  <si>
    <t>چرخشگر</t>
  </si>
  <si>
    <t>حمل و نقل توکا</t>
  </si>
  <si>
    <t>خدمات کشاورزی</t>
  </si>
  <si>
    <t>داده پردازی ایران</t>
  </si>
  <si>
    <t>صنعت: رایانه</t>
  </si>
  <si>
    <t>دارو ابوریحان</t>
  </si>
  <si>
    <t>دارو اسوه</t>
  </si>
  <si>
    <t>دارو امین</t>
  </si>
  <si>
    <t>دارو جابرابن حیان</t>
  </si>
  <si>
    <t>دارو رازک</t>
  </si>
  <si>
    <t>دارو زهراوی</t>
  </si>
  <si>
    <t>دارو فارابی</t>
  </si>
  <si>
    <t>دارو لقمان</t>
  </si>
  <si>
    <t>داروسازی کوثر</t>
  </si>
  <si>
    <t>درخشان تهران</t>
  </si>
  <si>
    <t>دوده صنعتی پارس</t>
  </si>
  <si>
    <t>ذغالسنگ نگین</t>
  </si>
  <si>
    <t>صنعت: استخراج زغال سنگ</t>
  </si>
  <si>
    <t>رادیاتور ایران</t>
  </si>
  <si>
    <t>روز دارو</t>
  </si>
  <si>
    <t>ریخته گری تراکتور</t>
  </si>
  <si>
    <t>رینگ سازی مشهد</t>
  </si>
  <si>
    <t>زاگرس فارمد پارس</t>
  </si>
  <si>
    <t>زامیاد</t>
  </si>
  <si>
    <t>سازه پویش</t>
  </si>
  <si>
    <t>سالمین</t>
  </si>
  <si>
    <t>سایپا</t>
  </si>
  <si>
    <t>سرماآفرین</t>
  </si>
  <si>
    <t>سیمان ارومیه</t>
  </si>
  <si>
    <t>صنعت: سیمان آهک گچ</t>
  </si>
  <si>
    <t>سیمان اصفهان</t>
  </si>
  <si>
    <t>سیمان بجنورد</t>
  </si>
  <si>
    <t>سیمان تهران</t>
  </si>
  <si>
    <t>سیمان خاش</t>
  </si>
  <si>
    <t>سیمان خزر</t>
  </si>
  <si>
    <t>سیمان داراب</t>
  </si>
  <si>
    <t>سیمان دورود</t>
  </si>
  <si>
    <t>سیمان سفیدنی ریز</t>
  </si>
  <si>
    <t>سیمان شاهرود</t>
  </si>
  <si>
    <t>سیمان شمال</t>
  </si>
  <si>
    <t>سیمان غرب</t>
  </si>
  <si>
    <t>سیمان فارس</t>
  </si>
  <si>
    <t>سیمان قائن</t>
  </si>
  <si>
    <t>سیمان کرمان</t>
  </si>
  <si>
    <t>سیمان مازندران</t>
  </si>
  <si>
    <t>سینادارو</t>
  </si>
  <si>
    <t>شهید قندی</t>
  </si>
  <si>
    <t>شیمی داروپخش</t>
  </si>
  <si>
    <t>شیمیایی سینا</t>
  </si>
  <si>
    <t>صنعتی بارز</t>
  </si>
  <si>
    <t>صنعتی بوتان</t>
  </si>
  <si>
    <t>صنعتی سپاهان</t>
  </si>
  <si>
    <t>فرآوری مواد معدنی</t>
  </si>
  <si>
    <t>فروسیلیس ایران</t>
  </si>
  <si>
    <t>فنرسازی خاور</t>
  </si>
  <si>
    <t>فولاد امیرکبیر کاشان</t>
  </si>
  <si>
    <t>فولاد خوزستان</t>
  </si>
  <si>
    <t>فولاد مبارکه اصفهان</t>
  </si>
  <si>
    <t>فولادخراسان</t>
  </si>
  <si>
    <t>فیبر ایران</t>
  </si>
  <si>
    <t>صنعت: محصولات چوبی</t>
  </si>
  <si>
    <t>قند اصفهان</t>
  </si>
  <si>
    <t>صنعت: قند و شکر</t>
  </si>
  <si>
    <t>قند قزوین</t>
  </si>
  <si>
    <t>قند نقش جهان</t>
  </si>
  <si>
    <t>کارتن ایران</t>
  </si>
  <si>
    <t>صنعت: محصولات کاغذی</t>
  </si>
  <si>
    <t>کارخانجات داروپخش</t>
  </si>
  <si>
    <t>کاشی الوند</t>
  </si>
  <si>
    <t>صنعت: کاشی و سرامیک</t>
  </si>
  <si>
    <t>کاشی پارس</t>
  </si>
  <si>
    <t>کاشی سعدی</t>
  </si>
  <si>
    <t>کاشی سینا</t>
  </si>
  <si>
    <t>کالسیمین</t>
  </si>
  <si>
    <t>کشت و صنعت پیاذر</t>
  </si>
  <si>
    <t>کمک فنر ایندامین</t>
  </si>
  <si>
    <t>کنتورسازی ایران</t>
  </si>
  <si>
    <t>صنعت: ابزار پزشکی</t>
  </si>
  <si>
    <t>کیمیدارو</t>
  </si>
  <si>
    <t>گروه مپنا</t>
  </si>
  <si>
    <t>گل گهر</t>
  </si>
  <si>
    <t>لاستیک سهند</t>
  </si>
  <si>
    <t>لامپ پارس شهاب</t>
  </si>
  <si>
    <t>لبنیات کالبر</t>
  </si>
  <si>
    <t>لعابیران</t>
  </si>
  <si>
    <t>لنت ترمز</t>
  </si>
  <si>
    <t>لوله و ماشین سازی</t>
  </si>
  <si>
    <t>ماشین سازی نیرو محرکه</t>
  </si>
  <si>
    <t>محورخودرو</t>
  </si>
  <si>
    <t>محورسازان</t>
  </si>
  <si>
    <t>مخابرات ایران</t>
  </si>
  <si>
    <t>صنعت: وسایل ارتباطی</t>
  </si>
  <si>
    <t>مس باهنر</t>
  </si>
  <si>
    <t>معادن بافق</t>
  </si>
  <si>
    <t>معادن منگنز ایران</t>
  </si>
  <si>
    <t>معدنی املاح ایران</t>
  </si>
  <si>
    <t>معدنی دماوند</t>
  </si>
  <si>
    <t>مگسال</t>
  </si>
  <si>
    <t>صنعت: زراعت و خدمات وابسته</t>
  </si>
  <si>
    <t>ملی و سرب و روی</t>
  </si>
  <si>
    <t>مهرام</t>
  </si>
  <si>
    <t>مواد داروپخش</t>
  </si>
  <si>
    <t>نساجی بروجرد</t>
  </si>
  <si>
    <t>صنعت: منسوجات</t>
  </si>
  <si>
    <t>نصیر ماشین</t>
  </si>
  <si>
    <t>نورد قطعات فولادی</t>
  </si>
  <si>
    <t>نیرو محرکه</t>
  </si>
  <si>
    <t>نیروترانس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</si>
</sst>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_-* #,##0\-;_-* &quot;-&quot;??_-;_-@_-"/>
    <numFmt numFmtId="166" formatCode="#,##0.000000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B Zar"/>
      <charset val="178"/>
    </font>
    <font>
      <sz val="11"/>
      <color indexed="8"/>
      <name val="Arial"/>
      <family val="2"/>
      <charset val="178"/>
    </font>
    <font>
      <b/>
      <sz val="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1" xfId="2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readingOrder="2"/>
    </xf>
    <xf numFmtId="4" fontId="2" fillId="2" borderId="1" xfId="2" applyNumberFormat="1" applyFont="1" applyFill="1" applyBorder="1" applyAlignment="1" applyProtection="1">
      <alignment horizontal="center"/>
    </xf>
    <xf numFmtId="166" fontId="2" fillId="2" borderId="1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45"/>
  <sheetViews>
    <sheetView rightToLeft="1" tabSelected="1" workbookViewId="0">
      <selection activeCell="E5" sqref="E5"/>
    </sheetView>
  </sheetViews>
  <sheetFormatPr defaultColWidth="9.125" defaultRowHeight="15.75" x14ac:dyDescent="0.45"/>
  <cols>
    <col min="1" max="2" width="16.25" style="1" customWidth="1"/>
    <col min="3" max="3" width="9" style="1" bestFit="1" customWidth="1"/>
    <col min="4" max="4" width="24.625" style="1" customWidth="1"/>
    <col min="5" max="5" width="14.75" style="14" bestFit="1" customWidth="1"/>
    <col min="6" max="6" width="11" style="1" customWidth="1"/>
    <col min="7" max="8" width="9.125" style="1" customWidth="1"/>
    <col min="9" max="9" width="15.625" style="1" customWidth="1"/>
    <col min="10" max="10" width="12.375" style="1" customWidth="1"/>
    <col min="11" max="14" width="9.125" style="1" customWidth="1"/>
    <col min="15" max="15" width="5.75" style="1" customWidth="1"/>
    <col min="16" max="42" width="9.125" style="1" customWidth="1"/>
    <col min="43" max="43" width="9.125" style="1"/>
    <col min="44" max="49" width="9.125" style="1" customWidth="1"/>
    <col min="50" max="16384" width="9.125" style="1"/>
  </cols>
  <sheetData>
    <row r="1" spans="1:50" ht="31.5" x14ac:dyDescent="0.45">
      <c r="A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1" t="s">
        <v>12</v>
      </c>
      <c r="O1" s="5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1" t="s">
        <v>20</v>
      </c>
      <c r="AD1" s="6" t="s">
        <v>27</v>
      </c>
      <c r="AE1" s="6" t="s">
        <v>28</v>
      </c>
      <c r="AF1" s="6" t="s">
        <v>29</v>
      </c>
      <c r="AG1" s="6" t="s">
        <v>30</v>
      </c>
      <c r="AH1" s="1" t="s">
        <v>21</v>
      </c>
      <c r="AI1" s="1" t="s">
        <v>16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</row>
    <row r="2" spans="1:50" x14ac:dyDescent="0.45">
      <c r="A2" s="7" t="s">
        <v>46</v>
      </c>
      <c r="B2" s="7" t="s">
        <v>46</v>
      </c>
      <c r="C2" s="8" t="s">
        <v>47</v>
      </c>
      <c r="D2" s="1" t="s">
        <v>48</v>
      </c>
      <c r="E2" s="12">
        <v>1089600000000</v>
      </c>
      <c r="F2" s="9">
        <v>715159</v>
      </c>
      <c r="G2" s="9">
        <v>189703</v>
      </c>
      <c r="H2" s="9">
        <v>87429</v>
      </c>
      <c r="I2" s="9">
        <v>909279</v>
      </c>
      <c r="J2" s="9">
        <v>550820</v>
      </c>
      <c r="K2" s="9">
        <v>485538</v>
      </c>
      <c r="L2" s="7">
        <v>140930</v>
      </c>
      <c r="M2" s="7">
        <v>46306</v>
      </c>
      <c r="N2" s="7">
        <v>392823</v>
      </c>
      <c r="O2" s="9">
        <v>644</v>
      </c>
      <c r="P2" s="1">
        <v>0</v>
      </c>
      <c r="Q2" s="1">
        <v>0</v>
      </c>
      <c r="R2" s="1">
        <v>0</v>
      </c>
      <c r="S2" s="1">
        <f>IF(P2&gt;0,Q2/P2,0)</f>
        <v>0</v>
      </c>
      <c r="T2" s="1">
        <v>0</v>
      </c>
      <c r="U2" s="1">
        <v>0</v>
      </c>
      <c r="V2" s="1">
        <v>0.85299999999999998</v>
      </c>
      <c r="W2" s="1">
        <v>0.47528228542472301</v>
      </c>
      <c r="X2" s="7">
        <v>23</v>
      </c>
      <c r="Y2" s="7">
        <f>F2</f>
        <v>715159</v>
      </c>
      <c r="Z2" s="7">
        <f>N2</f>
        <v>392823</v>
      </c>
      <c r="AA2" s="7">
        <f>M2</f>
        <v>46306</v>
      </c>
      <c r="AB2" s="7">
        <f>O2</f>
        <v>644</v>
      </c>
      <c r="AC2" s="1">
        <v>0.85299999999999998</v>
      </c>
      <c r="AD2" s="7">
        <f>LN(I2)</f>
        <v>13.720407256759096</v>
      </c>
      <c r="AE2" s="10">
        <f>F2/$F$843</f>
        <v>1.3711071780139777E-4</v>
      </c>
      <c r="AF2" s="7">
        <f>IF(H2&gt;0,1,0)</f>
        <v>1</v>
      </c>
      <c r="AG2" s="7">
        <f>U2</f>
        <v>0</v>
      </c>
      <c r="AH2" s="1">
        <v>0.47528228542472301</v>
      </c>
      <c r="AI2" s="1">
        <f>IF(R2&gt;=1,1,0)</f>
        <v>0</v>
      </c>
      <c r="AJ2" s="1">
        <f>IF(T2&gt;=3,1,0)</f>
        <v>0</v>
      </c>
      <c r="AK2" s="1">
        <f>IF(P2&gt;=1,1,0)</f>
        <v>0</v>
      </c>
      <c r="AL2" s="1">
        <f>IF(S2&gt;$S$843,1,0)</f>
        <v>0</v>
      </c>
      <c r="AM2" s="1">
        <v>1</v>
      </c>
      <c r="AN2" s="1">
        <v>1390</v>
      </c>
      <c r="AO2" s="11">
        <f>X2-124</f>
        <v>-101</v>
      </c>
      <c r="AP2" s="1">
        <f>W2</f>
        <v>0.47528228542472301</v>
      </c>
      <c r="AQ2" s="1">
        <f>AI2+AJ2+AK2+AL2</f>
        <v>0</v>
      </c>
      <c r="AR2" s="1">
        <f>LOG10(I2)</f>
        <v>5.9586971610758086</v>
      </c>
      <c r="AS2" s="1">
        <f>G2/I2</f>
        <v>0.20863013442518744</v>
      </c>
      <c r="AT2" s="1">
        <f>G2/(E2/1000000)</f>
        <v>0.17410334067547725</v>
      </c>
      <c r="AU2" s="1">
        <f>IF(G2&lt;0,1,0)</f>
        <v>0</v>
      </c>
      <c r="AV2" s="1">
        <f t="shared" ref="AV2:AV65" si="0">(J2+L2)/I2</f>
        <v>0.76076759718414255</v>
      </c>
      <c r="AW2" s="1">
        <f>K2/I2</f>
        <v>0.53398131926504411</v>
      </c>
      <c r="AX2" s="1">
        <f>AP2*AQ2</f>
        <v>0</v>
      </c>
    </row>
    <row r="3" spans="1:50" x14ac:dyDescent="0.45">
      <c r="A3" s="7" t="s">
        <v>46</v>
      </c>
      <c r="B3" s="7" t="s">
        <v>46</v>
      </c>
      <c r="C3" s="8" t="s">
        <v>49</v>
      </c>
      <c r="D3" s="1" t="s">
        <v>48</v>
      </c>
      <c r="E3" s="12">
        <v>3766000000000</v>
      </c>
      <c r="F3" s="9">
        <v>934721</v>
      </c>
      <c r="G3" s="9">
        <v>239054</v>
      </c>
      <c r="H3" s="9">
        <v>127071</v>
      </c>
      <c r="I3" s="9">
        <v>1283617</v>
      </c>
      <c r="J3" s="9">
        <v>573875</v>
      </c>
      <c r="K3" s="9">
        <v>702839</v>
      </c>
      <c r="L3" s="7">
        <v>231103</v>
      </c>
      <c r="M3" s="7">
        <v>65174</v>
      </c>
      <c r="N3" s="7">
        <v>518272</v>
      </c>
      <c r="O3" s="9">
        <v>801</v>
      </c>
      <c r="P3" s="1">
        <v>0</v>
      </c>
      <c r="Q3" s="1">
        <v>0</v>
      </c>
      <c r="R3" s="1">
        <v>0</v>
      </c>
      <c r="S3" s="1">
        <f t="shared" ref="S3:S66" si="1">IF(P3&gt;0,Q3/P3,0)</f>
        <v>0</v>
      </c>
      <c r="T3" s="1">
        <v>0</v>
      </c>
      <c r="U3" s="1">
        <v>0</v>
      </c>
      <c r="V3" s="1">
        <v>0.95799999999999996</v>
      </c>
      <c r="W3" s="1">
        <v>0.60362133471350699</v>
      </c>
      <c r="X3" s="7">
        <v>35</v>
      </c>
      <c r="Y3" s="7">
        <f t="shared" ref="Y3:Y66" si="2">F3</f>
        <v>934721</v>
      </c>
      <c r="Z3" s="7">
        <f t="shared" ref="Z3:Z66" si="3">N3</f>
        <v>518272</v>
      </c>
      <c r="AA3" s="7">
        <f t="shared" ref="AA3:AA66" si="4">M3</f>
        <v>65174</v>
      </c>
      <c r="AB3" s="7">
        <f t="shared" ref="AB3:AB66" si="5">O3</f>
        <v>801</v>
      </c>
      <c r="AC3" s="1">
        <v>0.95799999999999996</v>
      </c>
      <c r="AD3" s="7">
        <f t="shared" ref="AD3:AD66" si="6">LN(I3)</f>
        <v>14.065192432131385</v>
      </c>
      <c r="AE3" s="10">
        <f t="shared" ref="AE3:AE66" si="7">F3/$F$843</f>
        <v>1.7920527778303891E-4</v>
      </c>
      <c r="AF3" s="7">
        <f t="shared" ref="AF3:AF66" si="8">IF(H3&gt;0,1,0)</f>
        <v>1</v>
      </c>
      <c r="AG3" s="7">
        <f t="shared" ref="AG3:AG66" si="9">U3</f>
        <v>0</v>
      </c>
      <c r="AH3" s="1">
        <v>0.60362133471350699</v>
      </c>
      <c r="AI3" s="1">
        <f t="shared" ref="AI3:AI66" si="10">IF(R3&gt;=1,1,0)</f>
        <v>0</v>
      </c>
      <c r="AJ3" s="1">
        <f t="shared" ref="AJ3:AJ66" si="11">IF(T3&gt;=3,1,0)</f>
        <v>0</v>
      </c>
      <c r="AK3" s="1">
        <f t="shared" ref="AK3:AK66" si="12">IF(P3&gt;=1,1,0)</f>
        <v>0</v>
      </c>
      <c r="AL3" s="1">
        <f t="shared" ref="AL3:AL66" si="13">IF(S3&gt;$S$843,1,0)</f>
        <v>0</v>
      </c>
      <c r="AM3" s="1">
        <v>1</v>
      </c>
      <c r="AN3" s="1">
        <v>1391</v>
      </c>
      <c r="AO3" s="11">
        <f t="shared" ref="AO3:AO66" si="14">X3-124</f>
        <v>-89</v>
      </c>
      <c r="AP3" s="1">
        <f t="shared" ref="AP3:AP66" si="15">W3</f>
        <v>0.60362133471350699</v>
      </c>
      <c r="AQ3" s="1">
        <f t="shared" ref="AQ3:AQ66" si="16">AI3+AJ3+AK3+AL3</f>
        <v>0</v>
      </c>
      <c r="AR3" s="1">
        <f t="shared" ref="AR3:AR66" si="17">LOG10(I3)</f>
        <v>6.1084354601820383</v>
      </c>
      <c r="AS3" s="1">
        <f t="shared" ref="AS3:AS66" si="18">G3/I3</f>
        <v>0.18623467903588065</v>
      </c>
      <c r="AT3" s="1">
        <f t="shared" ref="AT3:AT66" si="19">G3/(E3/1000000)</f>
        <v>6.3476898566117892E-2</v>
      </c>
      <c r="AU3" s="1">
        <f t="shared" ref="AU3:AU66" si="20">IF(G3&lt;0,1,0)</f>
        <v>0</v>
      </c>
      <c r="AV3" s="1">
        <f t="shared" si="0"/>
        <v>0.62711696713271947</v>
      </c>
      <c r="AW3" s="1">
        <f t="shared" ref="AW3:AW66" si="21">K3/I3</f>
        <v>0.54754572430873072</v>
      </c>
      <c r="AX3" s="1">
        <f t="shared" ref="AX3:AX66" si="22">AP3*AQ3</f>
        <v>0</v>
      </c>
    </row>
    <row r="4" spans="1:50" x14ac:dyDescent="0.45">
      <c r="A4" s="7" t="s">
        <v>46</v>
      </c>
      <c r="B4" s="7" t="s">
        <v>46</v>
      </c>
      <c r="C4" s="8" t="s">
        <v>50</v>
      </c>
      <c r="D4" s="1" t="s">
        <v>48</v>
      </c>
      <c r="E4" s="12">
        <v>3747600000000</v>
      </c>
      <c r="F4" s="9">
        <v>1666179</v>
      </c>
      <c r="G4" s="9">
        <v>562067</v>
      </c>
      <c r="H4" s="9">
        <v>333682</v>
      </c>
      <c r="I4" s="9">
        <v>1759457</v>
      </c>
      <c r="J4" s="9">
        <v>335301</v>
      </c>
      <c r="K4" s="9">
        <v>776612</v>
      </c>
      <c r="L4" s="7">
        <v>426550</v>
      </c>
      <c r="M4" s="7">
        <v>68008</v>
      </c>
      <c r="N4" s="7">
        <v>845698</v>
      </c>
      <c r="O4" s="9">
        <v>550</v>
      </c>
      <c r="P4" s="1">
        <v>3</v>
      </c>
      <c r="Q4" s="1">
        <v>3</v>
      </c>
      <c r="R4" s="1">
        <v>3</v>
      </c>
      <c r="S4" s="1">
        <f t="shared" si="1"/>
        <v>1</v>
      </c>
      <c r="T4" s="1">
        <v>12</v>
      </c>
      <c r="U4" s="1">
        <v>0</v>
      </c>
      <c r="V4" s="1">
        <v>1E-3</v>
      </c>
      <c r="W4" s="1">
        <v>-0.33368439447602299</v>
      </c>
      <c r="X4" s="1">
        <v>35</v>
      </c>
      <c r="Y4" s="7">
        <f t="shared" si="2"/>
        <v>1666179</v>
      </c>
      <c r="Z4" s="7">
        <f t="shared" si="3"/>
        <v>845698</v>
      </c>
      <c r="AA4" s="7">
        <f t="shared" si="4"/>
        <v>68008</v>
      </c>
      <c r="AB4" s="7">
        <f t="shared" si="5"/>
        <v>550</v>
      </c>
      <c r="AC4" s="1">
        <v>1E-3</v>
      </c>
      <c r="AD4" s="7">
        <f t="shared" si="6"/>
        <v>14.380515796684135</v>
      </c>
      <c r="AE4" s="10">
        <f t="shared" si="7"/>
        <v>3.1944084976294099E-4</v>
      </c>
      <c r="AF4" s="7">
        <f t="shared" si="8"/>
        <v>1</v>
      </c>
      <c r="AG4" s="7">
        <f t="shared" si="9"/>
        <v>0</v>
      </c>
      <c r="AH4" s="1">
        <v>-0.33368439447602299</v>
      </c>
      <c r="AI4" s="1">
        <f t="shared" si="10"/>
        <v>1</v>
      </c>
      <c r="AJ4" s="1">
        <f t="shared" si="11"/>
        <v>1</v>
      </c>
      <c r="AK4" s="1">
        <f t="shared" si="12"/>
        <v>1</v>
      </c>
      <c r="AL4" s="1">
        <f t="shared" si="13"/>
        <v>1</v>
      </c>
      <c r="AM4" s="1">
        <v>1</v>
      </c>
      <c r="AN4" s="1">
        <v>1392</v>
      </c>
      <c r="AO4" s="11">
        <f t="shared" si="14"/>
        <v>-89</v>
      </c>
      <c r="AP4" s="1">
        <f t="shared" si="15"/>
        <v>-0.33368439447602299</v>
      </c>
      <c r="AQ4" s="1">
        <f t="shared" si="16"/>
        <v>4</v>
      </c>
      <c r="AR4" s="1">
        <f t="shared" si="17"/>
        <v>6.2453786574224646</v>
      </c>
      <c r="AS4" s="1">
        <f t="shared" si="18"/>
        <v>0.31945480906893431</v>
      </c>
      <c r="AT4" s="1">
        <f t="shared" si="19"/>
        <v>0.14998052086668801</v>
      </c>
      <c r="AU4" s="1">
        <f t="shared" si="20"/>
        <v>0</v>
      </c>
      <c r="AV4" s="1">
        <f t="shared" si="0"/>
        <v>0.43300347777751885</v>
      </c>
      <c r="AW4" s="1">
        <f t="shared" si="21"/>
        <v>0.44139299795334586</v>
      </c>
      <c r="AX4" s="1">
        <f t="shared" si="22"/>
        <v>-1.334737577904092</v>
      </c>
    </row>
    <row r="5" spans="1:50" x14ac:dyDescent="0.45">
      <c r="A5" s="7" t="s">
        <v>46</v>
      </c>
      <c r="B5" s="7" t="s">
        <v>46</v>
      </c>
      <c r="C5" s="8" t="s">
        <v>51</v>
      </c>
      <c r="D5" s="1" t="s">
        <v>48</v>
      </c>
      <c r="E5" s="12">
        <v>6759900000000</v>
      </c>
      <c r="F5" s="9">
        <v>2142340</v>
      </c>
      <c r="G5" s="9">
        <v>655454</v>
      </c>
      <c r="H5" s="9">
        <v>565913</v>
      </c>
      <c r="I5" s="9">
        <v>2159759</v>
      </c>
      <c r="J5" s="9">
        <v>627397</v>
      </c>
      <c r="K5" s="9">
        <v>946459</v>
      </c>
      <c r="L5" s="7">
        <v>465290</v>
      </c>
      <c r="M5" s="7">
        <v>176483</v>
      </c>
      <c r="N5" s="7">
        <v>1046303</v>
      </c>
      <c r="O5" s="9">
        <v>299</v>
      </c>
      <c r="P5" s="1">
        <v>3</v>
      </c>
      <c r="Q5" s="1">
        <v>3</v>
      </c>
      <c r="R5" s="1">
        <v>3</v>
      </c>
      <c r="S5" s="1">
        <f t="shared" si="1"/>
        <v>1</v>
      </c>
      <c r="T5" s="1">
        <v>12</v>
      </c>
      <c r="U5" s="1">
        <v>0</v>
      </c>
      <c r="V5" s="1">
        <v>0</v>
      </c>
      <c r="W5" s="1">
        <v>-0.32188316001456801</v>
      </c>
      <c r="X5" s="1">
        <v>35</v>
      </c>
      <c r="Y5" s="7">
        <f t="shared" si="2"/>
        <v>2142340</v>
      </c>
      <c r="Z5" s="7">
        <f t="shared" si="3"/>
        <v>1046303</v>
      </c>
      <c r="AA5" s="7">
        <f t="shared" si="4"/>
        <v>176483</v>
      </c>
      <c r="AB5" s="7">
        <f t="shared" si="5"/>
        <v>299</v>
      </c>
      <c r="AC5" s="1">
        <v>0</v>
      </c>
      <c r="AD5" s="7">
        <f t="shared" si="6"/>
        <v>14.585507199361423</v>
      </c>
      <c r="AE5" s="10">
        <f t="shared" si="7"/>
        <v>4.1073072585906978E-4</v>
      </c>
      <c r="AF5" s="7">
        <f t="shared" si="8"/>
        <v>1</v>
      </c>
      <c r="AG5" s="7">
        <f t="shared" si="9"/>
        <v>0</v>
      </c>
      <c r="AH5" s="1">
        <v>-0.32188316001456801</v>
      </c>
      <c r="AI5" s="1">
        <f t="shared" si="10"/>
        <v>1</v>
      </c>
      <c r="AJ5" s="1">
        <f t="shared" si="11"/>
        <v>1</v>
      </c>
      <c r="AK5" s="1">
        <f t="shared" si="12"/>
        <v>1</v>
      </c>
      <c r="AL5" s="1">
        <f t="shared" si="13"/>
        <v>1</v>
      </c>
      <c r="AM5" s="1">
        <v>1</v>
      </c>
      <c r="AN5" s="1">
        <v>1393</v>
      </c>
      <c r="AO5" s="11">
        <f t="shared" si="14"/>
        <v>-89</v>
      </c>
      <c r="AP5" s="1">
        <f t="shared" si="15"/>
        <v>-0.32188316001456801</v>
      </c>
      <c r="AQ5" s="1">
        <f t="shared" si="16"/>
        <v>4</v>
      </c>
      <c r="AR5" s="1">
        <f t="shared" si="17"/>
        <v>6.3344052924428187</v>
      </c>
      <c r="AS5" s="1">
        <f t="shared" si="18"/>
        <v>0.30348478696002656</v>
      </c>
      <c r="AT5" s="1">
        <f t="shared" si="19"/>
        <v>9.6962085237947304E-2</v>
      </c>
      <c r="AU5" s="1">
        <f t="shared" si="20"/>
        <v>0</v>
      </c>
      <c r="AV5" s="1">
        <f t="shared" si="0"/>
        <v>0.50593005978907835</v>
      </c>
      <c r="AW5" s="1">
        <f t="shared" si="21"/>
        <v>0.43822435743988103</v>
      </c>
      <c r="AX5" s="1">
        <f t="shared" si="22"/>
        <v>-1.2875326400582721</v>
      </c>
    </row>
    <row r="6" spans="1:50" x14ac:dyDescent="0.45">
      <c r="A6" s="7" t="s">
        <v>46</v>
      </c>
      <c r="B6" s="7" t="s">
        <v>46</v>
      </c>
      <c r="C6" s="8" t="s">
        <v>52</v>
      </c>
      <c r="D6" s="1" t="s">
        <v>48</v>
      </c>
      <c r="E6" s="12">
        <v>8585680000000</v>
      </c>
      <c r="F6" s="9">
        <v>2589997</v>
      </c>
      <c r="G6" s="9">
        <v>929503</v>
      </c>
      <c r="H6" s="9">
        <v>740803</v>
      </c>
      <c r="I6" s="9">
        <v>2852280</v>
      </c>
      <c r="J6" s="9">
        <v>1872644</v>
      </c>
      <c r="K6" s="9">
        <v>1159477</v>
      </c>
      <c r="L6" s="7">
        <v>541796</v>
      </c>
      <c r="M6" s="7">
        <v>209418</v>
      </c>
      <c r="N6" s="7">
        <v>1082378</v>
      </c>
      <c r="O6" s="9">
        <v>291</v>
      </c>
      <c r="P6" s="1">
        <v>3</v>
      </c>
      <c r="Q6" s="1">
        <v>3</v>
      </c>
      <c r="R6" s="1">
        <v>3</v>
      </c>
      <c r="S6" s="1">
        <f t="shared" si="1"/>
        <v>1</v>
      </c>
      <c r="T6" s="1">
        <v>12</v>
      </c>
      <c r="U6" s="1">
        <v>0</v>
      </c>
      <c r="V6" s="1">
        <v>2E-3</v>
      </c>
      <c r="W6" s="1">
        <v>-0.30189810192823802</v>
      </c>
      <c r="X6" s="1">
        <v>30</v>
      </c>
      <c r="Y6" s="7">
        <f t="shared" si="2"/>
        <v>2589997</v>
      </c>
      <c r="Z6" s="7">
        <f t="shared" si="3"/>
        <v>1082378</v>
      </c>
      <c r="AA6" s="7">
        <f t="shared" si="4"/>
        <v>209418</v>
      </c>
      <c r="AB6" s="7">
        <f t="shared" si="5"/>
        <v>291</v>
      </c>
      <c r="AC6" s="1">
        <v>2E-3</v>
      </c>
      <c r="AD6" s="7">
        <f t="shared" si="6"/>
        <v>14.863629232415398</v>
      </c>
      <c r="AE6" s="10">
        <f t="shared" si="7"/>
        <v>4.9655579776450667E-4</v>
      </c>
      <c r="AF6" s="7">
        <f t="shared" si="8"/>
        <v>1</v>
      </c>
      <c r="AG6" s="7">
        <f t="shared" si="9"/>
        <v>0</v>
      </c>
      <c r="AH6" s="1">
        <v>-0.30189810192823802</v>
      </c>
      <c r="AI6" s="1">
        <f t="shared" si="10"/>
        <v>1</v>
      </c>
      <c r="AJ6" s="1">
        <f t="shared" si="11"/>
        <v>1</v>
      </c>
      <c r="AK6" s="1">
        <f t="shared" si="12"/>
        <v>1</v>
      </c>
      <c r="AL6" s="1">
        <f t="shared" si="13"/>
        <v>1</v>
      </c>
      <c r="AM6" s="1">
        <v>1</v>
      </c>
      <c r="AN6" s="1">
        <v>1394</v>
      </c>
      <c r="AO6" s="11">
        <f t="shared" si="14"/>
        <v>-94</v>
      </c>
      <c r="AP6" s="1">
        <f t="shared" si="15"/>
        <v>-0.30189810192823802</v>
      </c>
      <c r="AQ6" s="1">
        <f t="shared" si="16"/>
        <v>4</v>
      </c>
      <c r="AR6" s="1">
        <f t="shared" si="17"/>
        <v>6.4551921566938741</v>
      </c>
      <c r="AS6" s="1">
        <f t="shared" si="18"/>
        <v>0.32588069894961225</v>
      </c>
      <c r="AT6" s="1">
        <f t="shared" si="19"/>
        <v>0.10826201302634153</v>
      </c>
      <c r="AU6" s="1">
        <f t="shared" si="20"/>
        <v>0</v>
      </c>
      <c r="AV6" s="1">
        <f t="shared" si="0"/>
        <v>0.84649473403733155</v>
      </c>
      <c r="AW6" s="1">
        <f t="shared" si="21"/>
        <v>0.40650882802529908</v>
      </c>
      <c r="AX6" s="1">
        <f t="shared" si="22"/>
        <v>-1.2075924077129521</v>
      </c>
    </row>
    <row r="7" spans="1:50" x14ac:dyDescent="0.45">
      <c r="A7" s="7" t="s">
        <v>46</v>
      </c>
      <c r="B7" s="7" t="s">
        <v>46</v>
      </c>
      <c r="C7" s="8" t="s">
        <v>53</v>
      </c>
      <c r="D7" s="1" t="s">
        <v>48</v>
      </c>
      <c r="E7" s="13">
        <v>8146800000000</v>
      </c>
      <c r="F7" s="7">
        <v>3232047</v>
      </c>
      <c r="G7" s="7">
        <v>1153859</v>
      </c>
      <c r="H7" s="7">
        <v>900800</v>
      </c>
      <c r="I7" s="7">
        <v>3914815</v>
      </c>
      <c r="J7" s="7">
        <v>2634446</v>
      </c>
      <c r="K7" s="7">
        <v>1648153</v>
      </c>
      <c r="L7" s="7">
        <v>564090</v>
      </c>
      <c r="M7" s="7">
        <v>268785</v>
      </c>
      <c r="N7" s="7">
        <v>1340475</v>
      </c>
      <c r="O7" s="1">
        <v>462</v>
      </c>
      <c r="P7" s="1">
        <v>3</v>
      </c>
      <c r="Q7" s="1">
        <v>0</v>
      </c>
      <c r="R7" s="1">
        <v>3</v>
      </c>
      <c r="S7" s="1">
        <f t="shared" si="1"/>
        <v>0</v>
      </c>
      <c r="T7" s="1">
        <v>6</v>
      </c>
      <c r="U7" s="1">
        <v>0</v>
      </c>
      <c r="V7" s="1">
        <v>4.0000000000000001E-3</v>
      </c>
      <c r="W7" s="1">
        <v>-0.27983335711047502</v>
      </c>
      <c r="X7" s="1">
        <v>31</v>
      </c>
      <c r="Y7" s="7">
        <f t="shared" si="2"/>
        <v>3232047</v>
      </c>
      <c r="Z7" s="7">
        <f t="shared" si="3"/>
        <v>1340475</v>
      </c>
      <c r="AA7" s="7">
        <f t="shared" si="4"/>
        <v>268785</v>
      </c>
      <c r="AB7" s="7">
        <f t="shared" si="5"/>
        <v>462</v>
      </c>
      <c r="AC7" s="1">
        <v>4.0000000000000001E-3</v>
      </c>
      <c r="AD7" s="7">
        <f t="shared" si="6"/>
        <v>15.180278632139826</v>
      </c>
      <c r="AE7" s="10">
        <f t="shared" si="7"/>
        <v>6.1965001368626319E-4</v>
      </c>
      <c r="AF7" s="7">
        <f t="shared" si="8"/>
        <v>1</v>
      </c>
      <c r="AG7" s="7">
        <f t="shared" si="9"/>
        <v>0</v>
      </c>
      <c r="AH7" s="1">
        <v>-0.27983335711047502</v>
      </c>
      <c r="AI7" s="1">
        <f t="shared" si="10"/>
        <v>1</v>
      </c>
      <c r="AJ7" s="1">
        <f t="shared" si="11"/>
        <v>1</v>
      </c>
      <c r="AK7" s="1">
        <f t="shared" si="12"/>
        <v>1</v>
      </c>
      <c r="AL7" s="1">
        <f t="shared" si="13"/>
        <v>0</v>
      </c>
      <c r="AM7" s="1">
        <v>1</v>
      </c>
      <c r="AN7" s="1">
        <v>1395</v>
      </c>
      <c r="AO7" s="11">
        <f t="shared" si="14"/>
        <v>-93</v>
      </c>
      <c r="AP7" s="1">
        <f t="shared" si="15"/>
        <v>-0.27983335711047502</v>
      </c>
      <c r="AQ7" s="1">
        <f t="shared" si="16"/>
        <v>3</v>
      </c>
      <c r="AR7" s="1">
        <f t="shared" si="17"/>
        <v>6.59271124369217</v>
      </c>
      <c r="AS7" s="1">
        <f t="shared" si="18"/>
        <v>0.29474164168677192</v>
      </c>
      <c r="AT7" s="1">
        <f t="shared" si="19"/>
        <v>0.14163340207197919</v>
      </c>
      <c r="AU7" s="1">
        <f t="shared" si="20"/>
        <v>0</v>
      </c>
      <c r="AV7" s="1">
        <f t="shared" si="0"/>
        <v>0.81703375510720178</v>
      </c>
      <c r="AW7" s="1">
        <f t="shared" si="21"/>
        <v>0.4210040576630058</v>
      </c>
      <c r="AX7" s="1">
        <f t="shared" si="22"/>
        <v>-0.83950007133142512</v>
      </c>
    </row>
    <row r="8" spans="1:50" x14ac:dyDescent="0.45">
      <c r="A8" s="7" t="s">
        <v>46</v>
      </c>
      <c r="B8" s="7" t="s">
        <v>46</v>
      </c>
      <c r="C8" s="8" t="s">
        <v>54</v>
      </c>
      <c r="D8" s="1" t="s">
        <v>48</v>
      </c>
      <c r="E8" s="13">
        <v>8146800000000</v>
      </c>
      <c r="F8" s="7">
        <v>3609399</v>
      </c>
      <c r="G8" s="7">
        <v>1304116</v>
      </c>
      <c r="H8" s="7">
        <v>503554</v>
      </c>
      <c r="I8" s="7">
        <v>5284110</v>
      </c>
      <c r="J8" s="7">
        <v>3218893</v>
      </c>
      <c r="K8" s="7">
        <v>2551332</v>
      </c>
      <c r="L8" s="7">
        <v>746389</v>
      </c>
      <c r="M8" s="7">
        <v>95098</v>
      </c>
      <c r="N8" s="4">
        <v>1783423</v>
      </c>
      <c r="O8" s="7">
        <v>267</v>
      </c>
      <c r="P8" s="1">
        <v>3</v>
      </c>
      <c r="Q8" s="1">
        <v>0</v>
      </c>
      <c r="R8" s="1">
        <v>3</v>
      </c>
      <c r="S8" s="1">
        <f t="shared" si="1"/>
        <v>0</v>
      </c>
      <c r="T8" s="1">
        <v>6</v>
      </c>
      <c r="U8" s="1">
        <v>0</v>
      </c>
      <c r="V8" s="1">
        <v>4.0000000000000001E-3</v>
      </c>
      <c r="W8" s="1">
        <v>-0.26010980047624199</v>
      </c>
      <c r="X8" s="1">
        <v>32</v>
      </c>
      <c r="Y8" s="7">
        <f t="shared" si="2"/>
        <v>3609399</v>
      </c>
      <c r="Z8" s="7">
        <f t="shared" si="3"/>
        <v>1783423</v>
      </c>
      <c r="AA8" s="7">
        <f t="shared" si="4"/>
        <v>95098</v>
      </c>
      <c r="AB8" s="7">
        <f t="shared" si="5"/>
        <v>267</v>
      </c>
      <c r="AC8" s="1">
        <v>4.0000000000000001E-3</v>
      </c>
      <c r="AD8" s="7">
        <f t="shared" si="6"/>
        <v>15.480214761970123</v>
      </c>
      <c r="AE8" s="10">
        <f t="shared" si="7"/>
        <v>6.9199616829494878E-4</v>
      </c>
      <c r="AF8" s="7">
        <f t="shared" si="8"/>
        <v>1</v>
      </c>
      <c r="AG8" s="7">
        <f t="shared" si="9"/>
        <v>0</v>
      </c>
      <c r="AH8" s="1">
        <v>-0.26010980047624199</v>
      </c>
      <c r="AI8" s="1">
        <f t="shared" si="10"/>
        <v>1</v>
      </c>
      <c r="AJ8" s="1">
        <f t="shared" si="11"/>
        <v>1</v>
      </c>
      <c r="AK8" s="1">
        <f t="shared" si="12"/>
        <v>1</v>
      </c>
      <c r="AL8" s="1">
        <f t="shared" si="13"/>
        <v>0</v>
      </c>
      <c r="AM8" s="1">
        <v>1</v>
      </c>
      <c r="AN8" s="1">
        <v>1396</v>
      </c>
      <c r="AO8" s="11">
        <f t="shared" si="14"/>
        <v>-92</v>
      </c>
      <c r="AP8" s="1">
        <f t="shared" si="15"/>
        <v>-0.26010980047624199</v>
      </c>
      <c r="AQ8" s="1">
        <f t="shared" si="16"/>
        <v>3</v>
      </c>
      <c r="AR8" s="1">
        <f t="shared" si="17"/>
        <v>6.7229718498008859</v>
      </c>
      <c r="AS8" s="1">
        <f t="shared" si="18"/>
        <v>0.24679955564891723</v>
      </c>
      <c r="AT8" s="1">
        <f t="shared" si="19"/>
        <v>0.16007708548141603</v>
      </c>
      <c r="AU8" s="1">
        <f t="shared" si="20"/>
        <v>0</v>
      </c>
      <c r="AV8" s="1">
        <f t="shared" si="0"/>
        <v>0.75041624795850204</v>
      </c>
      <c r="AW8" s="1">
        <f t="shared" si="21"/>
        <v>0.48283097815904663</v>
      </c>
      <c r="AX8" s="1">
        <f t="shared" si="22"/>
        <v>-0.78032940142872598</v>
      </c>
    </row>
    <row r="9" spans="1:50" x14ac:dyDescent="0.45">
      <c r="A9" s="7" t="s">
        <v>55</v>
      </c>
      <c r="B9" s="7" t="s">
        <v>55</v>
      </c>
      <c r="C9" s="8" t="s">
        <v>47</v>
      </c>
      <c r="D9" s="1" t="s">
        <v>56</v>
      </c>
      <c r="E9" s="12">
        <v>126000000000</v>
      </c>
      <c r="F9" s="9">
        <v>1148186</v>
      </c>
      <c r="G9" s="9">
        <v>5946</v>
      </c>
      <c r="H9" s="9">
        <v>96586</v>
      </c>
      <c r="I9" s="9">
        <v>1014986</v>
      </c>
      <c r="J9" s="9">
        <v>426399</v>
      </c>
      <c r="K9" s="9">
        <v>781485</v>
      </c>
      <c r="L9" s="7">
        <v>327011</v>
      </c>
      <c r="M9" s="7">
        <v>41615</v>
      </c>
      <c r="N9" s="7">
        <v>991495</v>
      </c>
      <c r="O9" s="9">
        <v>1809</v>
      </c>
      <c r="P9" s="1">
        <v>0</v>
      </c>
      <c r="Q9" s="1">
        <v>0</v>
      </c>
      <c r="R9" s="1">
        <v>0</v>
      </c>
      <c r="S9" s="1">
        <f t="shared" si="1"/>
        <v>0</v>
      </c>
      <c r="T9" s="1">
        <v>0</v>
      </c>
      <c r="U9" s="1">
        <v>1</v>
      </c>
      <c r="V9" s="1">
        <v>1E-3</v>
      </c>
      <c r="W9" s="1">
        <v>-0.426817710229832</v>
      </c>
      <c r="X9" s="7">
        <v>59</v>
      </c>
      <c r="Y9" s="7">
        <f t="shared" si="2"/>
        <v>1148186</v>
      </c>
      <c r="Z9" s="7">
        <f t="shared" si="3"/>
        <v>991495</v>
      </c>
      <c r="AA9" s="7">
        <f t="shared" si="4"/>
        <v>41615</v>
      </c>
      <c r="AB9" s="7">
        <f t="shared" si="5"/>
        <v>1809</v>
      </c>
      <c r="AC9" s="1">
        <v>1E-3</v>
      </c>
      <c r="AD9" s="7">
        <f t="shared" si="6"/>
        <v>13.83038537725945</v>
      </c>
      <c r="AE9" s="10">
        <f t="shared" si="7"/>
        <v>2.2013091722192644E-4</v>
      </c>
      <c r="AF9" s="7">
        <f t="shared" si="8"/>
        <v>1</v>
      </c>
      <c r="AG9" s="7">
        <f t="shared" si="9"/>
        <v>1</v>
      </c>
      <c r="AH9" s="1">
        <v>-0.426817710229832</v>
      </c>
      <c r="AI9" s="1">
        <f t="shared" si="10"/>
        <v>0</v>
      </c>
      <c r="AJ9" s="1">
        <f t="shared" si="11"/>
        <v>0</v>
      </c>
      <c r="AK9" s="1">
        <f t="shared" si="12"/>
        <v>0</v>
      </c>
      <c r="AL9" s="1">
        <f t="shared" si="13"/>
        <v>0</v>
      </c>
      <c r="AM9" s="1">
        <f>AM8+1</f>
        <v>2</v>
      </c>
      <c r="AN9" s="1">
        <v>1390</v>
      </c>
      <c r="AO9" s="11">
        <f t="shared" si="14"/>
        <v>-65</v>
      </c>
      <c r="AP9" s="1">
        <f t="shared" si="15"/>
        <v>-0.426817710229832</v>
      </c>
      <c r="AQ9" s="1">
        <f t="shared" si="16"/>
        <v>0</v>
      </c>
      <c r="AR9" s="1">
        <f t="shared" si="17"/>
        <v>6.0064600519392028</v>
      </c>
      <c r="AS9" s="1">
        <f t="shared" si="18"/>
        <v>5.8582088816988608E-3</v>
      </c>
      <c r="AT9" s="1">
        <f t="shared" si="19"/>
        <v>4.7190476190476192E-2</v>
      </c>
      <c r="AU9" s="1">
        <f t="shared" si="20"/>
        <v>0</v>
      </c>
      <c r="AV9" s="1">
        <f t="shared" si="0"/>
        <v>0.74228610049793786</v>
      </c>
      <c r="AW9" s="1">
        <f t="shared" si="21"/>
        <v>0.76994658054396814</v>
      </c>
      <c r="AX9" s="1">
        <f t="shared" si="22"/>
        <v>0</v>
      </c>
    </row>
    <row r="10" spans="1:50" x14ac:dyDescent="0.45">
      <c r="A10" s="7" t="s">
        <v>55</v>
      </c>
      <c r="B10" s="7" t="s">
        <v>55</v>
      </c>
      <c r="C10" s="8" t="s">
        <v>49</v>
      </c>
      <c r="D10" s="1" t="s">
        <v>56</v>
      </c>
      <c r="E10" s="12">
        <v>451500000000</v>
      </c>
      <c r="F10" s="9">
        <v>870636</v>
      </c>
      <c r="G10" s="9">
        <v>3258</v>
      </c>
      <c r="H10" s="9">
        <v>196753</v>
      </c>
      <c r="I10" s="9">
        <v>929371</v>
      </c>
      <c r="J10" s="9">
        <v>186853</v>
      </c>
      <c r="K10" s="9">
        <v>692613</v>
      </c>
      <c r="L10" s="7">
        <v>426176</v>
      </c>
      <c r="M10" s="7">
        <v>32543</v>
      </c>
      <c r="N10" s="7">
        <v>736829</v>
      </c>
      <c r="O10" s="9">
        <v>1810</v>
      </c>
      <c r="P10" s="1">
        <v>0</v>
      </c>
      <c r="Q10" s="1">
        <v>0</v>
      </c>
      <c r="R10" s="1">
        <v>0</v>
      </c>
      <c r="S10" s="1">
        <f t="shared" si="1"/>
        <v>0</v>
      </c>
      <c r="T10" s="1">
        <v>0</v>
      </c>
      <c r="U10" s="1">
        <v>1</v>
      </c>
      <c r="V10" s="1">
        <v>0.90900000000000003</v>
      </c>
      <c r="W10" s="1">
        <v>0.47590586861259698</v>
      </c>
      <c r="X10" s="7">
        <v>50</v>
      </c>
      <c r="Y10" s="7">
        <f t="shared" si="2"/>
        <v>870636</v>
      </c>
      <c r="Z10" s="7">
        <f t="shared" si="3"/>
        <v>736829</v>
      </c>
      <c r="AA10" s="7">
        <f t="shared" si="4"/>
        <v>32543</v>
      </c>
      <c r="AB10" s="7">
        <f t="shared" si="5"/>
        <v>1810</v>
      </c>
      <c r="AC10" s="1">
        <v>0.90900000000000003</v>
      </c>
      <c r="AD10" s="7">
        <f t="shared" si="6"/>
        <v>13.742263292219574</v>
      </c>
      <c r="AE10" s="10">
        <f t="shared" si="7"/>
        <v>1.6691886266374017E-4</v>
      </c>
      <c r="AF10" s="7">
        <f t="shared" si="8"/>
        <v>1</v>
      </c>
      <c r="AG10" s="7">
        <f t="shared" si="9"/>
        <v>1</v>
      </c>
      <c r="AH10" s="1">
        <v>0.47590586861259698</v>
      </c>
      <c r="AI10" s="1">
        <f t="shared" si="10"/>
        <v>0</v>
      </c>
      <c r="AJ10" s="1">
        <f t="shared" si="11"/>
        <v>0</v>
      </c>
      <c r="AK10" s="1">
        <f t="shared" si="12"/>
        <v>0</v>
      </c>
      <c r="AL10" s="1">
        <f t="shared" si="13"/>
        <v>0</v>
      </c>
      <c r="AM10" s="1">
        <f>AM9</f>
        <v>2</v>
      </c>
      <c r="AN10" s="1">
        <v>1391</v>
      </c>
      <c r="AO10" s="11">
        <f t="shared" si="14"/>
        <v>-74</v>
      </c>
      <c r="AP10" s="1">
        <f t="shared" si="15"/>
        <v>0.47590586861259698</v>
      </c>
      <c r="AQ10" s="1">
        <f t="shared" si="16"/>
        <v>0</v>
      </c>
      <c r="AR10" s="1">
        <f t="shared" si="17"/>
        <v>5.9681891166725753</v>
      </c>
      <c r="AS10" s="1">
        <f t="shared" si="18"/>
        <v>3.5055967961126395E-3</v>
      </c>
      <c r="AT10" s="1">
        <f t="shared" si="19"/>
        <v>7.215946843853821E-3</v>
      </c>
      <c r="AU10" s="1">
        <f t="shared" si="20"/>
        <v>0</v>
      </c>
      <c r="AV10" s="1">
        <f t="shared" si="0"/>
        <v>0.6596170958637616</v>
      </c>
      <c r="AW10" s="1">
        <f t="shared" si="21"/>
        <v>0.74524920618353707</v>
      </c>
      <c r="AX10" s="1">
        <f t="shared" si="22"/>
        <v>0</v>
      </c>
    </row>
    <row r="11" spans="1:50" x14ac:dyDescent="0.45">
      <c r="A11" s="7" t="s">
        <v>55</v>
      </c>
      <c r="B11" s="7" t="s">
        <v>55</v>
      </c>
      <c r="C11" s="8" t="s">
        <v>50</v>
      </c>
      <c r="D11" s="1" t="s">
        <v>56</v>
      </c>
      <c r="E11" s="12">
        <v>551565000000</v>
      </c>
      <c r="F11" s="9">
        <v>1275756</v>
      </c>
      <c r="G11" s="9">
        <v>12869</v>
      </c>
      <c r="H11" s="9">
        <v>57722</v>
      </c>
      <c r="I11" s="9">
        <v>1052651</v>
      </c>
      <c r="J11" s="9">
        <v>216458</v>
      </c>
      <c r="K11" s="9">
        <v>803023</v>
      </c>
      <c r="L11" s="7">
        <v>535772</v>
      </c>
      <c r="M11" s="7">
        <v>50964</v>
      </c>
      <c r="N11" s="7">
        <v>1095480</v>
      </c>
      <c r="O11" s="9">
        <v>1809</v>
      </c>
      <c r="P11" s="1">
        <v>3</v>
      </c>
      <c r="Q11" s="1">
        <v>2</v>
      </c>
      <c r="R11" s="1">
        <v>3</v>
      </c>
      <c r="S11" s="1">
        <f t="shared" si="1"/>
        <v>0.66666666666666663</v>
      </c>
      <c r="T11" s="1">
        <v>6</v>
      </c>
      <c r="U11" s="1">
        <v>1</v>
      </c>
      <c r="V11" s="1">
        <v>2E-3</v>
      </c>
      <c r="W11" s="1">
        <v>-0.42367584275370002</v>
      </c>
      <c r="X11" s="1">
        <v>45</v>
      </c>
      <c r="Y11" s="7">
        <f t="shared" si="2"/>
        <v>1275756</v>
      </c>
      <c r="Z11" s="7">
        <f t="shared" si="3"/>
        <v>1095480</v>
      </c>
      <c r="AA11" s="7">
        <f t="shared" si="4"/>
        <v>50964</v>
      </c>
      <c r="AB11" s="7">
        <f t="shared" si="5"/>
        <v>1809</v>
      </c>
      <c r="AC11" s="1">
        <v>2E-3</v>
      </c>
      <c r="AD11" s="7">
        <f t="shared" si="6"/>
        <v>13.866822302181625</v>
      </c>
      <c r="AE11" s="10">
        <f t="shared" si="7"/>
        <v>2.4458871509613949E-4</v>
      </c>
      <c r="AF11" s="7">
        <f t="shared" si="8"/>
        <v>1</v>
      </c>
      <c r="AG11" s="7">
        <f t="shared" si="9"/>
        <v>1</v>
      </c>
      <c r="AH11" s="1">
        <v>-0.42367584275370002</v>
      </c>
      <c r="AI11" s="1">
        <f t="shared" si="10"/>
        <v>1</v>
      </c>
      <c r="AJ11" s="1">
        <f t="shared" si="11"/>
        <v>1</v>
      </c>
      <c r="AK11" s="1">
        <f t="shared" si="12"/>
        <v>1</v>
      </c>
      <c r="AL11" s="1">
        <f t="shared" si="13"/>
        <v>0</v>
      </c>
      <c r="AM11" s="1">
        <f t="shared" ref="AM11:AM15" si="23">AM10</f>
        <v>2</v>
      </c>
      <c r="AN11" s="1">
        <v>1392</v>
      </c>
      <c r="AO11" s="11">
        <f t="shared" si="14"/>
        <v>-79</v>
      </c>
      <c r="AP11" s="1">
        <f t="shared" si="15"/>
        <v>-0.42367584275370002</v>
      </c>
      <c r="AQ11" s="1">
        <f t="shared" si="16"/>
        <v>3</v>
      </c>
      <c r="AR11" s="1">
        <f t="shared" si="17"/>
        <v>6.0222844073704271</v>
      </c>
      <c r="AS11" s="1">
        <f t="shared" si="18"/>
        <v>1.2225324442764031E-2</v>
      </c>
      <c r="AT11" s="1">
        <f t="shared" si="19"/>
        <v>2.33317922638311E-2</v>
      </c>
      <c r="AU11" s="1">
        <f t="shared" si="20"/>
        <v>0</v>
      </c>
      <c r="AV11" s="1">
        <f t="shared" si="0"/>
        <v>0.71460531553192841</v>
      </c>
      <c r="AW11" s="1">
        <f t="shared" si="21"/>
        <v>0.76285777527404619</v>
      </c>
      <c r="AX11" s="1">
        <f t="shared" si="22"/>
        <v>-1.2710275282611001</v>
      </c>
    </row>
    <row r="12" spans="1:50" x14ac:dyDescent="0.45">
      <c r="A12" s="7" t="s">
        <v>55</v>
      </c>
      <c r="B12" s="7" t="s">
        <v>55</v>
      </c>
      <c r="C12" s="8" t="s">
        <v>51</v>
      </c>
      <c r="D12" s="1" t="s">
        <v>56</v>
      </c>
      <c r="E12" s="12">
        <v>715050000000</v>
      </c>
      <c r="F12" s="9">
        <v>2154840</v>
      </c>
      <c r="G12" s="9">
        <v>37792</v>
      </c>
      <c r="H12" s="9">
        <v>-32935</v>
      </c>
      <c r="I12" s="9">
        <v>1232305</v>
      </c>
      <c r="J12" s="9">
        <v>164995</v>
      </c>
      <c r="K12" s="9">
        <v>841355</v>
      </c>
      <c r="L12" s="7">
        <v>578584</v>
      </c>
      <c r="M12" s="7">
        <v>66352</v>
      </c>
      <c r="N12" s="7">
        <v>1983449</v>
      </c>
      <c r="O12" s="9">
        <v>1885</v>
      </c>
      <c r="P12" s="1">
        <v>3</v>
      </c>
      <c r="Q12" s="1">
        <v>2</v>
      </c>
      <c r="R12" s="1">
        <v>3</v>
      </c>
      <c r="S12" s="1">
        <f t="shared" si="1"/>
        <v>0.66666666666666663</v>
      </c>
      <c r="T12" s="1">
        <v>6</v>
      </c>
      <c r="U12" s="1">
        <v>1</v>
      </c>
      <c r="V12" s="1">
        <v>0</v>
      </c>
      <c r="W12" s="1">
        <v>-0.38130398590957298</v>
      </c>
      <c r="X12" s="1">
        <v>45</v>
      </c>
      <c r="Y12" s="7">
        <f t="shared" si="2"/>
        <v>2154840</v>
      </c>
      <c r="Z12" s="7">
        <f t="shared" si="3"/>
        <v>1983449</v>
      </c>
      <c r="AA12" s="7">
        <f t="shared" si="4"/>
        <v>66352</v>
      </c>
      <c r="AB12" s="7">
        <f t="shared" si="5"/>
        <v>1885</v>
      </c>
      <c r="AC12" s="1">
        <v>0</v>
      </c>
      <c r="AD12" s="7">
        <f t="shared" si="6"/>
        <v>14.024396957371525</v>
      </c>
      <c r="AE12" s="10">
        <f t="shared" si="7"/>
        <v>4.1312723345041308E-4</v>
      </c>
      <c r="AF12" s="7">
        <f t="shared" si="8"/>
        <v>0</v>
      </c>
      <c r="AG12" s="7">
        <f t="shared" si="9"/>
        <v>1</v>
      </c>
      <c r="AH12" s="1">
        <v>-0.38130398590957298</v>
      </c>
      <c r="AI12" s="1">
        <f t="shared" si="10"/>
        <v>1</v>
      </c>
      <c r="AJ12" s="1">
        <f t="shared" si="11"/>
        <v>1</v>
      </c>
      <c r="AK12" s="1">
        <f t="shared" si="12"/>
        <v>1</v>
      </c>
      <c r="AL12" s="1">
        <f t="shared" si="13"/>
        <v>0</v>
      </c>
      <c r="AM12" s="1">
        <f t="shared" si="23"/>
        <v>2</v>
      </c>
      <c r="AN12" s="1">
        <v>1393</v>
      </c>
      <c r="AO12" s="11">
        <f t="shared" si="14"/>
        <v>-79</v>
      </c>
      <c r="AP12" s="1">
        <f t="shared" si="15"/>
        <v>-0.38130398590957298</v>
      </c>
      <c r="AQ12" s="1">
        <f t="shared" si="16"/>
        <v>3</v>
      </c>
      <c r="AR12" s="1">
        <f t="shared" si="17"/>
        <v>6.090718210607208</v>
      </c>
      <c r="AS12" s="1">
        <f t="shared" si="18"/>
        <v>3.0667732420139496E-2</v>
      </c>
      <c r="AT12" s="1">
        <f t="shared" si="19"/>
        <v>5.2852248094538846E-2</v>
      </c>
      <c r="AU12" s="1">
        <f t="shared" si="20"/>
        <v>0</v>
      </c>
      <c r="AV12" s="1">
        <f t="shared" si="0"/>
        <v>0.60340500119694396</v>
      </c>
      <c r="AW12" s="1">
        <f t="shared" si="21"/>
        <v>0.68274899476996365</v>
      </c>
      <c r="AX12" s="1">
        <f t="shared" si="22"/>
        <v>-1.1439119577287189</v>
      </c>
    </row>
    <row r="13" spans="1:50" x14ac:dyDescent="0.45">
      <c r="A13" s="7" t="s">
        <v>55</v>
      </c>
      <c r="B13" s="7" t="s">
        <v>55</v>
      </c>
      <c r="C13" s="8" t="s">
        <v>52</v>
      </c>
      <c r="D13" s="1" t="s">
        <v>56</v>
      </c>
      <c r="E13" s="12">
        <v>729225000000</v>
      </c>
      <c r="F13" s="9">
        <v>1569978</v>
      </c>
      <c r="G13" s="9">
        <v>3207</v>
      </c>
      <c r="H13" s="9">
        <v>-56720</v>
      </c>
      <c r="I13" s="9">
        <v>1688521</v>
      </c>
      <c r="J13" s="9">
        <v>1072216</v>
      </c>
      <c r="K13" s="9">
        <v>1304947</v>
      </c>
      <c r="L13" s="7">
        <v>411750</v>
      </c>
      <c r="M13" s="7">
        <v>68100</v>
      </c>
      <c r="N13" s="7">
        <v>1360397</v>
      </c>
      <c r="O13" s="9">
        <v>1885</v>
      </c>
      <c r="P13" s="1">
        <v>3</v>
      </c>
      <c r="Q13" s="1">
        <v>2</v>
      </c>
      <c r="R13" s="1">
        <v>2</v>
      </c>
      <c r="S13" s="1">
        <f t="shared" si="1"/>
        <v>0.66666666666666663</v>
      </c>
      <c r="T13" s="1">
        <v>6</v>
      </c>
      <c r="U13" s="1">
        <v>1</v>
      </c>
      <c r="V13" s="1">
        <v>1E-3</v>
      </c>
      <c r="W13" s="1">
        <v>-0.35654055628048897</v>
      </c>
      <c r="X13" s="1">
        <v>45</v>
      </c>
      <c r="Y13" s="7">
        <f t="shared" si="2"/>
        <v>1569978</v>
      </c>
      <c r="Z13" s="7">
        <f t="shared" si="3"/>
        <v>1360397</v>
      </c>
      <c r="AA13" s="7">
        <f t="shared" si="4"/>
        <v>68100</v>
      </c>
      <c r="AB13" s="7">
        <f t="shared" si="5"/>
        <v>1885</v>
      </c>
      <c r="AC13" s="1">
        <v>1E-3</v>
      </c>
      <c r="AD13" s="7">
        <f t="shared" si="6"/>
        <v>14.339363555804747</v>
      </c>
      <c r="AE13" s="10">
        <f t="shared" si="7"/>
        <v>3.0099713561935581E-4</v>
      </c>
      <c r="AF13" s="7">
        <f t="shared" si="8"/>
        <v>0</v>
      </c>
      <c r="AG13" s="7">
        <f t="shared" si="9"/>
        <v>1</v>
      </c>
      <c r="AH13" s="1">
        <v>-0.35654055628048897</v>
      </c>
      <c r="AI13" s="1">
        <f t="shared" si="10"/>
        <v>1</v>
      </c>
      <c r="AJ13" s="1">
        <f t="shared" si="11"/>
        <v>1</v>
      </c>
      <c r="AK13" s="1">
        <f t="shared" si="12"/>
        <v>1</v>
      </c>
      <c r="AL13" s="1">
        <f t="shared" si="13"/>
        <v>0</v>
      </c>
      <c r="AM13" s="1">
        <f t="shared" si="23"/>
        <v>2</v>
      </c>
      <c r="AN13" s="1">
        <v>1394</v>
      </c>
      <c r="AO13" s="11">
        <f t="shared" si="14"/>
        <v>-79</v>
      </c>
      <c r="AP13" s="1">
        <f t="shared" si="15"/>
        <v>-0.35654055628048897</v>
      </c>
      <c r="AQ13" s="1">
        <f t="shared" si="16"/>
        <v>3</v>
      </c>
      <c r="AR13" s="1">
        <f t="shared" si="17"/>
        <v>6.2275064662905928</v>
      </c>
      <c r="AS13" s="1">
        <f t="shared" si="18"/>
        <v>1.8992953004434059E-3</v>
      </c>
      <c r="AT13" s="1">
        <f t="shared" si="19"/>
        <v>4.397819603003188E-3</v>
      </c>
      <c r="AU13" s="1">
        <f t="shared" si="20"/>
        <v>0</v>
      </c>
      <c r="AV13" s="1">
        <f t="shared" si="0"/>
        <v>0.87885551911998727</v>
      </c>
      <c r="AW13" s="1">
        <f t="shared" si="21"/>
        <v>0.77283433253125067</v>
      </c>
      <c r="AX13" s="1">
        <f t="shared" si="22"/>
        <v>-1.0696216688414668</v>
      </c>
    </row>
    <row r="14" spans="1:50" x14ac:dyDescent="0.45">
      <c r="A14" s="7" t="s">
        <v>55</v>
      </c>
      <c r="B14" s="7" t="s">
        <v>55</v>
      </c>
      <c r="C14" s="8" t="s">
        <v>53</v>
      </c>
      <c r="D14" s="1" t="s">
        <v>56</v>
      </c>
      <c r="E14" s="13">
        <v>870660000000</v>
      </c>
      <c r="F14" s="7">
        <v>2154765</v>
      </c>
      <c r="G14" s="7">
        <v>3420</v>
      </c>
      <c r="H14" s="7">
        <v>-125153</v>
      </c>
      <c r="I14" s="7">
        <v>2130917</v>
      </c>
      <c r="J14" s="7">
        <v>1449102</v>
      </c>
      <c r="K14" s="7">
        <v>1748461</v>
      </c>
      <c r="L14" s="7">
        <v>465403</v>
      </c>
      <c r="M14" s="7">
        <v>90826</v>
      </c>
      <c r="N14" s="7">
        <v>1927202</v>
      </c>
      <c r="O14" s="1">
        <v>1956</v>
      </c>
      <c r="P14" s="1">
        <v>3</v>
      </c>
      <c r="Q14" s="1">
        <v>2</v>
      </c>
      <c r="R14" s="1">
        <v>2</v>
      </c>
      <c r="S14" s="1">
        <f t="shared" si="1"/>
        <v>0.66666666666666663</v>
      </c>
      <c r="T14" s="1">
        <v>6</v>
      </c>
      <c r="U14" s="1">
        <v>1</v>
      </c>
      <c r="V14" s="1">
        <v>3.0000000000000001E-3</v>
      </c>
      <c r="W14" s="1">
        <v>-0.34014669663844399</v>
      </c>
      <c r="X14" s="1">
        <v>43</v>
      </c>
      <c r="Y14" s="7">
        <f t="shared" si="2"/>
        <v>2154765</v>
      </c>
      <c r="Z14" s="7">
        <f t="shared" si="3"/>
        <v>1927202</v>
      </c>
      <c r="AA14" s="7">
        <f t="shared" si="4"/>
        <v>90826</v>
      </c>
      <c r="AB14" s="7">
        <f t="shared" si="5"/>
        <v>1956</v>
      </c>
      <c r="AC14" s="1">
        <v>3.0000000000000001E-3</v>
      </c>
      <c r="AD14" s="7">
        <f t="shared" si="6"/>
        <v>14.572062961471923</v>
      </c>
      <c r="AE14" s="10">
        <f t="shared" si="7"/>
        <v>4.1311285440486504E-4</v>
      </c>
      <c r="AF14" s="7">
        <f t="shared" si="8"/>
        <v>0</v>
      </c>
      <c r="AG14" s="7">
        <f t="shared" si="9"/>
        <v>1</v>
      </c>
      <c r="AH14" s="1">
        <v>-0.34014669663844399</v>
      </c>
      <c r="AI14" s="1">
        <f t="shared" si="10"/>
        <v>1</v>
      </c>
      <c r="AJ14" s="1">
        <f t="shared" si="11"/>
        <v>1</v>
      </c>
      <c r="AK14" s="1">
        <f t="shared" si="12"/>
        <v>1</v>
      </c>
      <c r="AL14" s="1">
        <f t="shared" si="13"/>
        <v>0</v>
      </c>
      <c r="AM14" s="1">
        <f t="shared" si="23"/>
        <v>2</v>
      </c>
      <c r="AN14" s="1">
        <v>1395</v>
      </c>
      <c r="AO14" s="11">
        <f t="shared" si="14"/>
        <v>-81</v>
      </c>
      <c r="AP14" s="1">
        <f t="shared" si="15"/>
        <v>-0.34014669663844399</v>
      </c>
      <c r="AQ14" s="1">
        <f t="shared" si="16"/>
        <v>3</v>
      </c>
      <c r="AR14" s="1">
        <f t="shared" si="17"/>
        <v>6.3285665341140147</v>
      </c>
      <c r="AS14" s="1">
        <f t="shared" si="18"/>
        <v>1.6049428485483011E-3</v>
      </c>
      <c r="AT14" s="1">
        <f t="shared" si="19"/>
        <v>3.9280545792846804E-3</v>
      </c>
      <c r="AU14" s="1">
        <f t="shared" si="20"/>
        <v>0</v>
      </c>
      <c r="AV14" s="1">
        <f t="shared" si="0"/>
        <v>0.89844184452045761</v>
      </c>
      <c r="AW14" s="1">
        <f t="shared" si="21"/>
        <v>0.82052046137883361</v>
      </c>
      <c r="AX14" s="1">
        <f t="shared" si="22"/>
        <v>-1.0204400899153319</v>
      </c>
    </row>
    <row r="15" spans="1:50" x14ac:dyDescent="0.45">
      <c r="A15" s="7" t="s">
        <v>55</v>
      </c>
      <c r="B15" s="7" t="s">
        <v>55</v>
      </c>
      <c r="C15" s="8" t="s">
        <v>54</v>
      </c>
      <c r="D15" s="1" t="s">
        <v>56</v>
      </c>
      <c r="E15" s="13">
        <v>1678320000000</v>
      </c>
      <c r="F15" s="7">
        <v>3233636</v>
      </c>
      <c r="G15" s="7">
        <v>3834</v>
      </c>
      <c r="H15" s="7">
        <v>107517</v>
      </c>
      <c r="I15" s="7">
        <v>2335719</v>
      </c>
      <c r="J15" s="7">
        <v>1465782</v>
      </c>
      <c r="K15" s="7">
        <v>1964601</v>
      </c>
      <c r="L15" s="7">
        <v>494648</v>
      </c>
      <c r="M15" s="7">
        <v>124973</v>
      </c>
      <c r="N15" s="4">
        <v>2990533</v>
      </c>
      <c r="O15" s="7">
        <v>2153</v>
      </c>
      <c r="P15" s="1">
        <v>3</v>
      </c>
      <c r="Q15" s="1">
        <v>2</v>
      </c>
      <c r="R15" s="1">
        <v>0</v>
      </c>
      <c r="S15" s="1">
        <f t="shared" si="1"/>
        <v>0.66666666666666663</v>
      </c>
      <c r="T15" s="1">
        <v>6</v>
      </c>
      <c r="U15" s="1">
        <v>1</v>
      </c>
      <c r="V15" s="1">
        <v>4.0000000000000001E-3</v>
      </c>
      <c r="W15" s="1">
        <v>-0.372235975803973</v>
      </c>
      <c r="X15" s="1">
        <v>63</v>
      </c>
      <c r="Y15" s="7">
        <f t="shared" si="2"/>
        <v>3233636</v>
      </c>
      <c r="Z15" s="7">
        <f t="shared" si="3"/>
        <v>2990533</v>
      </c>
      <c r="AA15" s="7">
        <f t="shared" si="4"/>
        <v>124973</v>
      </c>
      <c r="AB15" s="7">
        <f t="shared" si="5"/>
        <v>2153</v>
      </c>
      <c r="AC15" s="1">
        <v>4.0000000000000001E-3</v>
      </c>
      <c r="AD15" s="7">
        <f t="shared" si="6"/>
        <v>14.663830324598811</v>
      </c>
      <c r="AE15" s="10">
        <f t="shared" si="7"/>
        <v>6.1995465773127464E-4</v>
      </c>
      <c r="AF15" s="7">
        <f t="shared" si="8"/>
        <v>1</v>
      </c>
      <c r="AG15" s="7">
        <f t="shared" si="9"/>
        <v>1</v>
      </c>
      <c r="AH15" s="1">
        <v>-0.372235975803973</v>
      </c>
      <c r="AI15" s="1">
        <f t="shared" si="10"/>
        <v>0</v>
      </c>
      <c r="AJ15" s="1">
        <f t="shared" si="11"/>
        <v>1</v>
      </c>
      <c r="AK15" s="1">
        <f t="shared" si="12"/>
        <v>1</v>
      </c>
      <c r="AL15" s="1">
        <f t="shared" si="13"/>
        <v>0</v>
      </c>
      <c r="AM15" s="1">
        <f t="shared" si="23"/>
        <v>2</v>
      </c>
      <c r="AN15" s="1">
        <v>1396</v>
      </c>
      <c r="AO15" s="11">
        <f t="shared" si="14"/>
        <v>-61</v>
      </c>
      <c r="AP15" s="1">
        <f t="shared" si="15"/>
        <v>-0.372235975803973</v>
      </c>
      <c r="AQ15" s="1">
        <f t="shared" si="16"/>
        <v>2</v>
      </c>
      <c r="AR15" s="1">
        <f t="shared" si="17"/>
        <v>6.3684205935388336</v>
      </c>
      <c r="AS15" s="1">
        <f t="shared" si="18"/>
        <v>1.6414645768604871E-3</v>
      </c>
      <c r="AT15" s="1">
        <f t="shared" si="19"/>
        <v>2.2844272844272846E-3</v>
      </c>
      <c r="AU15" s="1">
        <f t="shared" si="20"/>
        <v>0</v>
      </c>
      <c r="AV15" s="1">
        <f t="shared" si="0"/>
        <v>0.83932613469342843</v>
      </c>
      <c r="AW15" s="1">
        <f t="shared" si="21"/>
        <v>0.84111188032464523</v>
      </c>
      <c r="AX15" s="1">
        <f t="shared" si="22"/>
        <v>-0.74447195160794599</v>
      </c>
    </row>
    <row r="16" spans="1:50" x14ac:dyDescent="0.45">
      <c r="A16" s="7" t="s">
        <v>57</v>
      </c>
      <c r="B16" s="7" t="s">
        <v>57</v>
      </c>
      <c r="C16" s="8" t="s">
        <v>47</v>
      </c>
      <c r="D16" s="1" t="s">
        <v>58</v>
      </c>
      <c r="E16" s="12">
        <v>2905500000000</v>
      </c>
      <c r="F16" s="9">
        <v>2291602</v>
      </c>
      <c r="G16" s="9">
        <v>830197</v>
      </c>
      <c r="H16" s="9">
        <v>300758</v>
      </c>
      <c r="I16" s="9">
        <v>7932223</v>
      </c>
      <c r="J16" s="9">
        <v>3129011</v>
      </c>
      <c r="K16" s="9">
        <v>4809476</v>
      </c>
      <c r="L16" s="7">
        <v>1106353</v>
      </c>
      <c r="M16" s="7">
        <v>167929</v>
      </c>
      <c r="N16" s="7">
        <v>1346204</v>
      </c>
      <c r="O16" s="9">
        <v>4687</v>
      </c>
      <c r="P16" s="1">
        <v>0</v>
      </c>
      <c r="Q16" s="1">
        <v>0</v>
      </c>
      <c r="R16" s="1">
        <v>0</v>
      </c>
      <c r="S16" s="1">
        <f t="shared" si="1"/>
        <v>0</v>
      </c>
      <c r="T16" s="1">
        <v>0</v>
      </c>
      <c r="U16" s="1">
        <v>0</v>
      </c>
      <c r="V16" s="1">
        <v>2E-3</v>
      </c>
      <c r="W16" s="1">
        <v>-0.22970834168235099</v>
      </c>
      <c r="X16" s="1">
        <v>59</v>
      </c>
      <c r="Y16" s="7">
        <f t="shared" si="2"/>
        <v>2291602</v>
      </c>
      <c r="Z16" s="7">
        <f t="shared" si="3"/>
        <v>1346204</v>
      </c>
      <c r="AA16" s="7">
        <f t="shared" si="4"/>
        <v>167929</v>
      </c>
      <c r="AB16" s="7">
        <f t="shared" si="5"/>
        <v>4687</v>
      </c>
      <c r="AC16" s="1">
        <v>2E-3</v>
      </c>
      <c r="AD16" s="7">
        <f t="shared" si="6"/>
        <v>15.886443882195367</v>
      </c>
      <c r="AE16" s="10">
        <f t="shared" si="7"/>
        <v>4.3934732714699632E-4</v>
      </c>
      <c r="AF16" s="7">
        <f t="shared" si="8"/>
        <v>1</v>
      </c>
      <c r="AG16" s="7">
        <f t="shared" si="9"/>
        <v>0</v>
      </c>
      <c r="AH16" s="1">
        <v>-0.22970834168235099</v>
      </c>
      <c r="AI16" s="1">
        <f t="shared" si="10"/>
        <v>0</v>
      </c>
      <c r="AJ16" s="1">
        <f t="shared" si="11"/>
        <v>0</v>
      </c>
      <c r="AK16" s="1">
        <f t="shared" si="12"/>
        <v>0</v>
      </c>
      <c r="AL16" s="1">
        <f t="shared" si="13"/>
        <v>0</v>
      </c>
      <c r="AM16" s="1">
        <f t="shared" ref="AM16" si="24">AM15+1</f>
        <v>3</v>
      </c>
      <c r="AN16" s="1">
        <v>1390</v>
      </c>
      <c r="AO16" s="11">
        <f t="shared" si="14"/>
        <v>-65</v>
      </c>
      <c r="AP16" s="1">
        <f t="shared" si="15"/>
        <v>-0.22970834168235099</v>
      </c>
      <c r="AQ16" s="1">
        <f t="shared" si="16"/>
        <v>0</v>
      </c>
      <c r="AR16" s="1">
        <f t="shared" si="17"/>
        <v>6.8993949151031222</v>
      </c>
      <c r="AS16" s="1">
        <f t="shared" si="18"/>
        <v>0.10466132886077459</v>
      </c>
      <c r="AT16" s="1">
        <f t="shared" si="19"/>
        <v>0.28573292032352438</v>
      </c>
      <c r="AU16" s="1">
        <f t="shared" si="20"/>
        <v>0</v>
      </c>
      <c r="AV16" s="1">
        <f t="shared" si="0"/>
        <v>0.53394414150988945</v>
      </c>
      <c r="AW16" s="1">
        <f t="shared" si="21"/>
        <v>0.60632133009876299</v>
      </c>
      <c r="AX16" s="1">
        <f t="shared" si="22"/>
        <v>0</v>
      </c>
    </row>
    <row r="17" spans="1:50" x14ac:dyDescent="0.45">
      <c r="A17" s="7" t="s">
        <v>57</v>
      </c>
      <c r="B17" s="7" t="s">
        <v>57</v>
      </c>
      <c r="C17" s="8" t="s">
        <v>49</v>
      </c>
      <c r="D17" s="1" t="s">
        <v>58</v>
      </c>
      <c r="E17" s="12">
        <v>8419500000000</v>
      </c>
      <c r="F17" s="9">
        <v>2102394</v>
      </c>
      <c r="G17" s="9">
        <v>637819</v>
      </c>
      <c r="H17" s="9">
        <v>339934</v>
      </c>
      <c r="I17" s="9">
        <v>9277803</v>
      </c>
      <c r="J17" s="9">
        <v>3903274</v>
      </c>
      <c r="K17" s="9">
        <v>6799237</v>
      </c>
      <c r="L17" s="7">
        <v>1407863</v>
      </c>
      <c r="M17" s="7">
        <v>163715</v>
      </c>
      <c r="N17" s="7">
        <v>1459594</v>
      </c>
      <c r="O17" s="9">
        <v>5606</v>
      </c>
      <c r="P17" s="1">
        <v>0</v>
      </c>
      <c r="Q17" s="1">
        <v>0</v>
      </c>
      <c r="R17" s="1">
        <v>0</v>
      </c>
      <c r="S17" s="1">
        <f t="shared" si="1"/>
        <v>0</v>
      </c>
      <c r="T17" s="1">
        <v>0</v>
      </c>
      <c r="U17" s="1">
        <v>0</v>
      </c>
      <c r="V17" s="1">
        <v>5.0000000000000001E-3</v>
      </c>
      <c r="W17" s="1">
        <v>-0.215202840678652</v>
      </c>
      <c r="X17" s="1">
        <v>87</v>
      </c>
      <c r="Y17" s="7">
        <f t="shared" si="2"/>
        <v>2102394</v>
      </c>
      <c r="Z17" s="7">
        <f t="shared" si="3"/>
        <v>1459594</v>
      </c>
      <c r="AA17" s="7">
        <f t="shared" si="4"/>
        <v>163715</v>
      </c>
      <c r="AB17" s="7">
        <f t="shared" si="5"/>
        <v>5606</v>
      </c>
      <c r="AC17" s="1">
        <v>5.0000000000000001E-3</v>
      </c>
      <c r="AD17" s="7">
        <f t="shared" si="6"/>
        <v>16.043135331044045</v>
      </c>
      <c r="AE17" s="10">
        <f t="shared" si="7"/>
        <v>4.0307225447956587E-4</v>
      </c>
      <c r="AF17" s="7">
        <f t="shared" si="8"/>
        <v>1</v>
      </c>
      <c r="AG17" s="7">
        <f t="shared" si="9"/>
        <v>0</v>
      </c>
      <c r="AH17" s="1">
        <v>-0.215202840678652</v>
      </c>
      <c r="AI17" s="1">
        <f t="shared" si="10"/>
        <v>0</v>
      </c>
      <c r="AJ17" s="1">
        <f t="shared" si="11"/>
        <v>0</v>
      </c>
      <c r="AK17" s="1">
        <f t="shared" si="12"/>
        <v>0</v>
      </c>
      <c r="AL17" s="1">
        <f t="shared" si="13"/>
        <v>0</v>
      </c>
      <c r="AM17" s="1">
        <f t="shared" ref="AM17:AM22" si="25">AM16</f>
        <v>3</v>
      </c>
      <c r="AN17" s="1">
        <v>1391</v>
      </c>
      <c r="AO17" s="11">
        <f t="shared" si="14"/>
        <v>-37</v>
      </c>
      <c r="AP17" s="1">
        <f t="shared" si="15"/>
        <v>-0.215202840678652</v>
      </c>
      <c r="AQ17" s="1">
        <f t="shared" si="16"/>
        <v>0</v>
      </c>
      <c r="AR17" s="1">
        <f t="shared" si="17"/>
        <v>6.9674451466995277</v>
      </c>
      <c r="AS17" s="1">
        <f t="shared" si="18"/>
        <v>6.8746771191412454E-2</v>
      </c>
      <c r="AT17" s="1">
        <f t="shared" si="19"/>
        <v>7.5754973573252574E-2</v>
      </c>
      <c r="AU17" s="1">
        <f t="shared" si="20"/>
        <v>0</v>
      </c>
      <c r="AV17" s="1">
        <f t="shared" si="0"/>
        <v>0.57245632398101143</v>
      </c>
      <c r="AW17" s="1">
        <f t="shared" si="21"/>
        <v>0.73284989991703853</v>
      </c>
      <c r="AX17" s="1">
        <f t="shared" si="22"/>
        <v>0</v>
      </c>
    </row>
    <row r="18" spans="1:50" x14ac:dyDescent="0.45">
      <c r="A18" s="7" t="s">
        <v>57</v>
      </c>
      <c r="B18" s="7" t="s">
        <v>57</v>
      </c>
      <c r="C18" s="8" t="s">
        <v>50</v>
      </c>
      <c r="D18" s="1" t="s">
        <v>58</v>
      </c>
      <c r="E18" s="12">
        <v>12414000000000</v>
      </c>
      <c r="F18" s="9">
        <v>2690916</v>
      </c>
      <c r="G18" s="9">
        <v>646158</v>
      </c>
      <c r="H18" s="9">
        <v>708178</v>
      </c>
      <c r="I18" s="9">
        <v>9757386</v>
      </c>
      <c r="J18" s="9">
        <v>3778333</v>
      </c>
      <c r="K18" s="9">
        <v>6896327</v>
      </c>
      <c r="L18" s="7">
        <v>1888902</v>
      </c>
      <c r="M18" s="7">
        <v>232166</v>
      </c>
      <c r="N18" s="7">
        <v>2316432</v>
      </c>
      <c r="O18" s="9">
        <v>9412</v>
      </c>
      <c r="P18" s="1">
        <v>5</v>
      </c>
      <c r="Q18" s="1">
        <v>3</v>
      </c>
      <c r="R18" s="1">
        <v>3</v>
      </c>
      <c r="S18" s="1">
        <f t="shared" si="1"/>
        <v>0.6</v>
      </c>
      <c r="T18" s="1">
        <v>6</v>
      </c>
      <c r="U18" s="1">
        <v>0</v>
      </c>
      <c r="V18" s="1">
        <v>2E-3</v>
      </c>
      <c r="W18" s="1">
        <v>-0.21652180238706401</v>
      </c>
      <c r="X18" s="1">
        <v>103</v>
      </c>
      <c r="Y18" s="7">
        <f t="shared" si="2"/>
        <v>2690916</v>
      </c>
      <c r="Z18" s="7">
        <f t="shared" si="3"/>
        <v>2316432</v>
      </c>
      <c r="AA18" s="7">
        <f t="shared" si="4"/>
        <v>232166</v>
      </c>
      <c r="AB18" s="7">
        <f t="shared" si="5"/>
        <v>9412</v>
      </c>
      <c r="AC18" s="1">
        <v>2E-3</v>
      </c>
      <c r="AD18" s="7">
        <f t="shared" si="6"/>
        <v>16.093535094648132</v>
      </c>
      <c r="AE18" s="10">
        <f t="shared" si="7"/>
        <v>5.1590404973336855E-4</v>
      </c>
      <c r="AF18" s="7">
        <f t="shared" si="8"/>
        <v>1</v>
      </c>
      <c r="AG18" s="7">
        <f t="shared" si="9"/>
        <v>0</v>
      </c>
      <c r="AH18" s="1">
        <v>-0.21652180238706401</v>
      </c>
      <c r="AI18" s="1">
        <f t="shared" si="10"/>
        <v>1</v>
      </c>
      <c r="AJ18" s="1">
        <f t="shared" si="11"/>
        <v>1</v>
      </c>
      <c r="AK18" s="1">
        <f t="shared" si="12"/>
        <v>1</v>
      </c>
      <c r="AL18" s="1">
        <f t="shared" si="13"/>
        <v>0</v>
      </c>
      <c r="AM18" s="1">
        <f t="shared" si="25"/>
        <v>3</v>
      </c>
      <c r="AN18" s="1">
        <v>1392</v>
      </c>
      <c r="AO18" s="11">
        <f t="shared" si="14"/>
        <v>-21</v>
      </c>
      <c r="AP18" s="1">
        <f t="shared" si="15"/>
        <v>-0.21652180238706401</v>
      </c>
      <c r="AQ18" s="1">
        <f t="shared" si="16"/>
        <v>3</v>
      </c>
      <c r="AR18" s="1">
        <f t="shared" si="17"/>
        <v>6.9893334859220122</v>
      </c>
      <c r="AS18" s="1">
        <f t="shared" si="18"/>
        <v>6.6222449332228941E-2</v>
      </c>
      <c r="AT18" s="1">
        <f t="shared" si="19"/>
        <v>5.2050749154180766E-2</v>
      </c>
      <c r="AU18" s="1">
        <f t="shared" si="20"/>
        <v>0</v>
      </c>
      <c r="AV18" s="1">
        <f t="shared" si="0"/>
        <v>0.58081488218258459</v>
      </c>
      <c r="AW18" s="1">
        <f t="shared" si="21"/>
        <v>0.70678017657598047</v>
      </c>
      <c r="AX18" s="1">
        <f t="shared" si="22"/>
        <v>-0.64956540716119204</v>
      </c>
    </row>
    <row r="19" spans="1:50" x14ac:dyDescent="0.45">
      <c r="A19" s="7" t="s">
        <v>57</v>
      </c>
      <c r="B19" s="7" t="s">
        <v>57</v>
      </c>
      <c r="C19" s="8" t="s">
        <v>51</v>
      </c>
      <c r="D19" s="1" t="s">
        <v>58</v>
      </c>
      <c r="E19" s="12">
        <v>22086000000000</v>
      </c>
      <c r="F19" s="9">
        <v>3936021</v>
      </c>
      <c r="G19" s="9">
        <v>1081684</v>
      </c>
      <c r="H19" s="9">
        <v>5287</v>
      </c>
      <c r="I19" s="9">
        <v>11116568</v>
      </c>
      <c r="J19" s="9">
        <v>5505718</v>
      </c>
      <c r="K19" s="9">
        <v>7730117</v>
      </c>
      <c r="L19" s="7">
        <v>2192528</v>
      </c>
      <c r="M19" s="7">
        <v>348005</v>
      </c>
      <c r="N19" s="7">
        <v>2900302</v>
      </c>
      <c r="O19" s="9">
        <v>13798</v>
      </c>
      <c r="P19" s="1">
        <v>5</v>
      </c>
      <c r="Q19" s="1">
        <v>3</v>
      </c>
      <c r="R19" s="1">
        <v>3</v>
      </c>
      <c r="S19" s="1">
        <f t="shared" si="1"/>
        <v>0.6</v>
      </c>
      <c r="T19" s="1">
        <v>6</v>
      </c>
      <c r="U19" s="1">
        <v>0</v>
      </c>
      <c r="V19" s="1">
        <v>0</v>
      </c>
      <c r="W19" s="1">
        <v>-0.213308226991373</v>
      </c>
      <c r="X19" s="1">
        <v>86</v>
      </c>
      <c r="Y19" s="7">
        <f t="shared" si="2"/>
        <v>3936021</v>
      </c>
      <c r="Z19" s="7">
        <f t="shared" si="3"/>
        <v>2900302</v>
      </c>
      <c r="AA19" s="7">
        <f t="shared" si="4"/>
        <v>348005</v>
      </c>
      <c r="AB19" s="7">
        <f t="shared" si="5"/>
        <v>13798</v>
      </c>
      <c r="AC19" s="1">
        <v>0</v>
      </c>
      <c r="AD19" s="7">
        <f t="shared" si="6"/>
        <v>16.223947166056192</v>
      </c>
      <c r="AE19" s="10">
        <f t="shared" si="7"/>
        <v>7.5461633649492692E-4</v>
      </c>
      <c r="AF19" s="7">
        <f t="shared" si="8"/>
        <v>1</v>
      </c>
      <c r="AG19" s="7">
        <f t="shared" si="9"/>
        <v>0</v>
      </c>
      <c r="AH19" s="1">
        <v>-0.213308226991373</v>
      </c>
      <c r="AI19" s="1">
        <f t="shared" si="10"/>
        <v>1</v>
      </c>
      <c r="AJ19" s="1">
        <f t="shared" si="11"/>
        <v>1</v>
      </c>
      <c r="AK19" s="1">
        <f t="shared" si="12"/>
        <v>1</v>
      </c>
      <c r="AL19" s="1">
        <f t="shared" si="13"/>
        <v>0</v>
      </c>
      <c r="AM19" s="1">
        <f t="shared" si="25"/>
        <v>3</v>
      </c>
      <c r="AN19" s="1">
        <v>1393</v>
      </c>
      <c r="AO19" s="11">
        <f t="shared" si="14"/>
        <v>-38</v>
      </c>
      <c r="AP19" s="1">
        <f t="shared" si="15"/>
        <v>-0.213308226991373</v>
      </c>
      <c r="AQ19" s="1">
        <f t="shared" si="16"/>
        <v>3</v>
      </c>
      <c r="AR19" s="1">
        <f t="shared" si="17"/>
        <v>7.0459707289081042</v>
      </c>
      <c r="AS19" s="1">
        <f t="shared" si="18"/>
        <v>9.7303772171411174E-2</v>
      </c>
      <c r="AT19" s="1">
        <f t="shared" si="19"/>
        <v>4.8976002897763292E-2</v>
      </c>
      <c r="AU19" s="1">
        <f t="shared" si="20"/>
        <v>0</v>
      </c>
      <c r="AV19" s="1">
        <f t="shared" si="0"/>
        <v>0.69250203839890156</v>
      </c>
      <c r="AW19" s="1">
        <f t="shared" si="21"/>
        <v>0.69536902036671755</v>
      </c>
      <c r="AX19" s="1">
        <f t="shared" si="22"/>
        <v>-0.63992468097411903</v>
      </c>
    </row>
    <row r="20" spans="1:50" x14ac:dyDescent="0.45">
      <c r="A20" s="7" t="s">
        <v>57</v>
      </c>
      <c r="B20" s="7" t="s">
        <v>57</v>
      </c>
      <c r="C20" s="8" t="s">
        <v>52</v>
      </c>
      <c r="D20" s="1" t="s">
        <v>58</v>
      </c>
      <c r="E20" s="12">
        <v>22702500000000</v>
      </c>
      <c r="F20" s="9">
        <v>4515679</v>
      </c>
      <c r="G20" s="9">
        <v>1124693</v>
      </c>
      <c r="H20" s="9">
        <v>-422802</v>
      </c>
      <c r="I20" s="9">
        <v>13358649</v>
      </c>
      <c r="J20" s="9">
        <v>8018953</v>
      </c>
      <c r="K20" s="9">
        <v>9372505</v>
      </c>
      <c r="L20" s="7">
        <v>2195978</v>
      </c>
      <c r="M20" s="7">
        <v>262634</v>
      </c>
      <c r="N20" s="7">
        <v>3170548</v>
      </c>
      <c r="O20" s="9">
        <v>17886</v>
      </c>
      <c r="P20" s="1">
        <v>5</v>
      </c>
      <c r="Q20" s="1">
        <v>3</v>
      </c>
      <c r="R20" s="1">
        <v>3</v>
      </c>
      <c r="S20" s="1">
        <f t="shared" si="1"/>
        <v>0.6</v>
      </c>
      <c r="T20" s="1">
        <v>6</v>
      </c>
      <c r="U20" s="1">
        <v>0</v>
      </c>
      <c r="V20" s="1">
        <v>5.0000000000000001E-3</v>
      </c>
      <c r="W20" s="1">
        <v>-0.161182996194314</v>
      </c>
      <c r="X20" s="1">
        <v>106</v>
      </c>
      <c r="Y20" s="7">
        <f t="shared" si="2"/>
        <v>4515679</v>
      </c>
      <c r="Z20" s="7">
        <f t="shared" si="3"/>
        <v>3170548</v>
      </c>
      <c r="AA20" s="7">
        <f t="shared" si="4"/>
        <v>262634</v>
      </c>
      <c r="AB20" s="7">
        <f t="shared" si="5"/>
        <v>17886</v>
      </c>
      <c r="AC20" s="1">
        <v>5.0000000000000001E-3</v>
      </c>
      <c r="AD20" s="7">
        <f t="shared" si="6"/>
        <v>16.407674598205034</v>
      </c>
      <c r="AE20" s="10">
        <f t="shared" si="7"/>
        <v>8.6574872028555619E-4</v>
      </c>
      <c r="AF20" s="7">
        <f t="shared" si="8"/>
        <v>0</v>
      </c>
      <c r="AG20" s="7">
        <f t="shared" si="9"/>
        <v>0</v>
      </c>
      <c r="AH20" s="1">
        <v>-0.161182996194314</v>
      </c>
      <c r="AI20" s="1">
        <f t="shared" si="10"/>
        <v>1</v>
      </c>
      <c r="AJ20" s="1">
        <f t="shared" si="11"/>
        <v>1</v>
      </c>
      <c r="AK20" s="1">
        <f t="shared" si="12"/>
        <v>1</v>
      </c>
      <c r="AL20" s="1">
        <f t="shared" si="13"/>
        <v>0</v>
      </c>
      <c r="AM20" s="1">
        <f t="shared" si="25"/>
        <v>3</v>
      </c>
      <c r="AN20" s="1">
        <v>1394</v>
      </c>
      <c r="AO20" s="11">
        <f t="shared" si="14"/>
        <v>-18</v>
      </c>
      <c r="AP20" s="1">
        <f t="shared" si="15"/>
        <v>-0.161182996194314</v>
      </c>
      <c r="AQ20" s="1">
        <f t="shared" si="16"/>
        <v>3</v>
      </c>
      <c r="AR20" s="1">
        <f t="shared" si="17"/>
        <v>7.1257625388646</v>
      </c>
      <c r="AS20" s="1">
        <f t="shared" si="18"/>
        <v>8.419212152366605E-2</v>
      </c>
      <c r="AT20" s="1">
        <f t="shared" si="19"/>
        <v>4.9540491135337518E-2</v>
      </c>
      <c r="AU20" s="1">
        <f t="shared" si="20"/>
        <v>0</v>
      </c>
      <c r="AV20" s="1">
        <f t="shared" si="0"/>
        <v>0.76466796904387557</v>
      </c>
      <c r="AW20" s="1">
        <f t="shared" si="21"/>
        <v>0.70160575369560196</v>
      </c>
      <c r="AX20" s="1">
        <f t="shared" si="22"/>
        <v>-0.48354898858294204</v>
      </c>
    </row>
    <row r="21" spans="1:50" x14ac:dyDescent="0.45">
      <c r="A21" s="7" t="s">
        <v>57</v>
      </c>
      <c r="B21" s="7" t="s">
        <v>57</v>
      </c>
      <c r="C21" s="8" t="s">
        <v>53</v>
      </c>
      <c r="D21" s="1" t="s">
        <v>58</v>
      </c>
      <c r="E21" s="13">
        <v>20141250000000</v>
      </c>
      <c r="F21" s="7">
        <v>5287048</v>
      </c>
      <c r="G21" s="7">
        <v>1248304</v>
      </c>
      <c r="H21" s="7">
        <v>-183349</v>
      </c>
      <c r="I21" s="7">
        <v>14715296</v>
      </c>
      <c r="J21" s="7">
        <v>6140872</v>
      </c>
      <c r="K21" s="7">
        <v>10577311</v>
      </c>
      <c r="L21" s="7">
        <v>1704982</v>
      </c>
      <c r="M21" s="7">
        <v>256351</v>
      </c>
      <c r="N21" s="7">
        <v>3291145</v>
      </c>
      <c r="O21" s="1">
        <v>10766</v>
      </c>
      <c r="P21" s="1">
        <v>5</v>
      </c>
      <c r="Q21" s="1">
        <v>3</v>
      </c>
      <c r="R21" s="1">
        <v>3</v>
      </c>
      <c r="S21" s="1">
        <f t="shared" si="1"/>
        <v>0.6</v>
      </c>
      <c r="T21" s="1">
        <v>6</v>
      </c>
      <c r="U21" s="1">
        <v>0</v>
      </c>
      <c r="V21" s="1">
        <v>6.0000000000000001E-3</v>
      </c>
      <c r="W21" s="1">
        <v>-0.155843168185829</v>
      </c>
      <c r="X21" s="1">
        <v>72</v>
      </c>
      <c r="Y21" s="7">
        <f t="shared" si="2"/>
        <v>5287048</v>
      </c>
      <c r="Z21" s="7">
        <f t="shared" si="3"/>
        <v>3291145</v>
      </c>
      <c r="AA21" s="7">
        <f t="shared" si="4"/>
        <v>256351</v>
      </c>
      <c r="AB21" s="7">
        <f t="shared" si="5"/>
        <v>10766</v>
      </c>
      <c r="AC21" s="1">
        <v>6.0000000000000001E-3</v>
      </c>
      <c r="AD21" s="7">
        <f t="shared" si="6"/>
        <v>16.50439805497577</v>
      </c>
      <c r="AE21" s="10">
        <f t="shared" si="7"/>
        <v>1.0136360534237065E-3</v>
      </c>
      <c r="AF21" s="7">
        <f t="shared" si="8"/>
        <v>0</v>
      </c>
      <c r="AG21" s="7">
        <f t="shared" si="9"/>
        <v>0</v>
      </c>
      <c r="AH21" s="1">
        <v>-0.155843168185829</v>
      </c>
      <c r="AI21" s="1">
        <f t="shared" si="10"/>
        <v>1</v>
      </c>
      <c r="AJ21" s="1">
        <f t="shared" si="11"/>
        <v>1</v>
      </c>
      <c r="AK21" s="1">
        <f t="shared" si="12"/>
        <v>1</v>
      </c>
      <c r="AL21" s="1">
        <f t="shared" si="13"/>
        <v>0</v>
      </c>
      <c r="AM21" s="1">
        <f t="shared" si="25"/>
        <v>3</v>
      </c>
      <c r="AN21" s="1">
        <v>1395</v>
      </c>
      <c r="AO21" s="11">
        <f t="shared" si="14"/>
        <v>-52</v>
      </c>
      <c r="AP21" s="1">
        <f t="shared" si="15"/>
        <v>-0.155843168185829</v>
      </c>
      <c r="AQ21" s="1">
        <f t="shared" si="16"/>
        <v>3</v>
      </c>
      <c r="AR21" s="1">
        <f t="shared" si="17"/>
        <v>7.1677690024107381</v>
      </c>
      <c r="AS21" s="1">
        <f t="shared" si="18"/>
        <v>8.4830369705101411E-2</v>
      </c>
      <c r="AT21" s="1">
        <f t="shared" si="19"/>
        <v>6.1977484019115001E-2</v>
      </c>
      <c r="AU21" s="1">
        <f t="shared" si="20"/>
        <v>0</v>
      </c>
      <c r="AV21" s="1">
        <f t="shared" si="0"/>
        <v>0.53317677062017643</v>
      </c>
      <c r="AW21" s="1">
        <f t="shared" si="21"/>
        <v>0.71879702589740635</v>
      </c>
      <c r="AX21" s="1">
        <f t="shared" si="22"/>
        <v>-0.46752950455748699</v>
      </c>
    </row>
    <row r="22" spans="1:50" x14ac:dyDescent="0.45">
      <c r="A22" s="7" t="s">
        <v>57</v>
      </c>
      <c r="B22" s="7" t="s">
        <v>57</v>
      </c>
      <c r="C22" s="8" t="s">
        <v>54</v>
      </c>
      <c r="D22" s="1" t="s">
        <v>58</v>
      </c>
      <c r="E22" s="13">
        <v>21281250000000</v>
      </c>
      <c r="F22" s="7">
        <v>5677718</v>
      </c>
      <c r="G22" s="7">
        <v>1303934</v>
      </c>
      <c r="H22" s="7">
        <v>2050290</v>
      </c>
      <c r="I22" s="7">
        <v>14797717</v>
      </c>
      <c r="J22" s="7">
        <v>6039073</v>
      </c>
      <c r="K22" s="7">
        <v>8985798</v>
      </c>
      <c r="L22" s="7">
        <v>1914832</v>
      </c>
      <c r="M22" s="7">
        <v>329469</v>
      </c>
      <c r="N22" s="4">
        <v>3626324</v>
      </c>
      <c r="O22" s="7">
        <v>4644</v>
      </c>
      <c r="P22" s="1">
        <v>5</v>
      </c>
      <c r="Q22" s="1">
        <v>3</v>
      </c>
      <c r="R22" s="1">
        <v>3</v>
      </c>
      <c r="S22" s="1">
        <f t="shared" si="1"/>
        <v>0.6</v>
      </c>
      <c r="T22" s="1">
        <v>6</v>
      </c>
      <c r="U22" s="1">
        <v>0</v>
      </c>
      <c r="V22" s="1">
        <v>5.0000000000000001E-3</v>
      </c>
      <c r="W22" s="1">
        <v>-0.19379649408838001</v>
      </c>
      <c r="X22" s="1">
        <v>76</v>
      </c>
      <c r="Y22" s="7">
        <f t="shared" si="2"/>
        <v>5677718</v>
      </c>
      <c r="Z22" s="7">
        <f t="shared" si="3"/>
        <v>3626324</v>
      </c>
      <c r="AA22" s="7">
        <f t="shared" si="4"/>
        <v>329469</v>
      </c>
      <c r="AB22" s="7">
        <f t="shared" si="5"/>
        <v>4644</v>
      </c>
      <c r="AC22" s="1">
        <v>5.0000000000000001E-3</v>
      </c>
      <c r="AD22" s="7">
        <f t="shared" si="6"/>
        <v>16.50998347007879</v>
      </c>
      <c r="AE22" s="10">
        <f t="shared" si="7"/>
        <v>1.0885355430805129E-3</v>
      </c>
      <c r="AF22" s="7">
        <f t="shared" si="8"/>
        <v>1</v>
      </c>
      <c r="AG22" s="7">
        <f t="shared" si="9"/>
        <v>0</v>
      </c>
      <c r="AH22" s="1">
        <v>-0.19379649408838001</v>
      </c>
      <c r="AI22" s="1">
        <f t="shared" si="10"/>
        <v>1</v>
      </c>
      <c r="AJ22" s="1">
        <f t="shared" si="11"/>
        <v>1</v>
      </c>
      <c r="AK22" s="1">
        <f t="shared" si="12"/>
        <v>1</v>
      </c>
      <c r="AL22" s="1">
        <f t="shared" si="13"/>
        <v>0</v>
      </c>
      <c r="AM22" s="1">
        <f t="shared" si="25"/>
        <v>3</v>
      </c>
      <c r="AN22" s="1">
        <v>1396</v>
      </c>
      <c r="AO22" s="11">
        <f t="shared" si="14"/>
        <v>-48</v>
      </c>
      <c r="AP22" s="1">
        <f t="shared" si="15"/>
        <v>-0.19379649408838001</v>
      </c>
      <c r="AQ22" s="1">
        <f t="shared" si="16"/>
        <v>3</v>
      </c>
      <c r="AR22" s="1">
        <f t="shared" si="17"/>
        <v>7.1701947173691201</v>
      </c>
      <c r="AS22" s="1">
        <f t="shared" si="18"/>
        <v>8.8117241328510343E-2</v>
      </c>
      <c r="AT22" s="1">
        <f t="shared" si="19"/>
        <v>6.1271494860499265E-2</v>
      </c>
      <c r="AU22" s="1">
        <f t="shared" si="20"/>
        <v>0</v>
      </c>
      <c r="AV22" s="1">
        <f t="shared" si="0"/>
        <v>0.53750892789745874</v>
      </c>
      <c r="AW22" s="1">
        <f t="shared" si="21"/>
        <v>0.60724218472349489</v>
      </c>
      <c r="AX22" s="1">
        <f t="shared" si="22"/>
        <v>-0.58138948226513998</v>
      </c>
    </row>
    <row r="23" spans="1:50" x14ac:dyDescent="0.45">
      <c r="A23" s="7" t="s">
        <v>59</v>
      </c>
      <c r="B23" s="7" t="s">
        <v>59</v>
      </c>
      <c r="C23" s="8" t="s">
        <v>47</v>
      </c>
      <c r="D23" s="1" t="s">
        <v>56</v>
      </c>
      <c r="E23" s="12">
        <v>58400000000</v>
      </c>
      <c r="F23" s="9">
        <v>232538</v>
      </c>
      <c r="G23" s="9">
        <v>17651</v>
      </c>
      <c r="H23" s="9">
        <v>53682</v>
      </c>
      <c r="I23" s="9">
        <v>281650</v>
      </c>
      <c r="J23" s="9">
        <v>89028</v>
      </c>
      <c r="K23" s="9">
        <v>195264</v>
      </c>
      <c r="L23" s="7">
        <v>40146</v>
      </c>
      <c r="M23" s="7">
        <v>17524</v>
      </c>
      <c r="N23" s="7">
        <v>174859</v>
      </c>
      <c r="O23" s="9">
        <v>1829</v>
      </c>
      <c r="P23" s="1">
        <v>0</v>
      </c>
      <c r="Q23" s="1">
        <v>0</v>
      </c>
      <c r="R23" s="1">
        <v>0</v>
      </c>
      <c r="S23" s="1">
        <f t="shared" si="1"/>
        <v>0</v>
      </c>
      <c r="T23" s="1">
        <v>0</v>
      </c>
      <c r="U23" s="1">
        <v>0</v>
      </c>
      <c r="V23" s="1">
        <v>0.25</v>
      </c>
      <c r="W23" s="1">
        <v>-0.20787149434393501</v>
      </c>
      <c r="X23" s="7">
        <v>110</v>
      </c>
      <c r="Y23" s="7">
        <f t="shared" si="2"/>
        <v>232538</v>
      </c>
      <c r="Z23" s="7">
        <f t="shared" si="3"/>
        <v>174859</v>
      </c>
      <c r="AA23" s="7">
        <f t="shared" si="4"/>
        <v>17524</v>
      </c>
      <c r="AB23" s="7">
        <f t="shared" si="5"/>
        <v>1829</v>
      </c>
      <c r="AC23" s="1">
        <v>0.25</v>
      </c>
      <c r="AD23" s="7">
        <f t="shared" si="6"/>
        <v>12.54842044432286</v>
      </c>
      <c r="AE23" s="10">
        <f t="shared" si="7"/>
        <v>4.4582326582062779E-5</v>
      </c>
      <c r="AF23" s="7">
        <f t="shared" si="8"/>
        <v>1</v>
      </c>
      <c r="AG23" s="7">
        <f t="shared" si="9"/>
        <v>0</v>
      </c>
      <c r="AH23" s="1">
        <v>-0.20787149434393501</v>
      </c>
      <c r="AI23" s="1">
        <f t="shared" si="10"/>
        <v>0</v>
      </c>
      <c r="AJ23" s="1">
        <f t="shared" si="11"/>
        <v>0</v>
      </c>
      <c r="AK23" s="1">
        <f t="shared" si="12"/>
        <v>0</v>
      </c>
      <c r="AL23" s="1">
        <f t="shared" si="13"/>
        <v>0</v>
      </c>
      <c r="AM23" s="1">
        <f t="shared" ref="AM23" si="26">AM22+1</f>
        <v>4</v>
      </c>
      <c r="AN23" s="1">
        <v>1390</v>
      </c>
      <c r="AO23" s="11">
        <f t="shared" si="14"/>
        <v>-14</v>
      </c>
      <c r="AP23" s="1">
        <f t="shared" si="15"/>
        <v>-0.20787149434393501</v>
      </c>
      <c r="AQ23" s="1">
        <f t="shared" si="16"/>
        <v>0</v>
      </c>
      <c r="AR23" s="1">
        <f t="shared" si="17"/>
        <v>5.4497097555713694</v>
      </c>
      <c r="AS23" s="1">
        <f t="shared" si="18"/>
        <v>6.2669980472217293E-2</v>
      </c>
      <c r="AT23" s="1">
        <f t="shared" si="19"/>
        <v>0.30224315068493152</v>
      </c>
      <c r="AU23" s="1">
        <f t="shared" si="20"/>
        <v>0</v>
      </c>
      <c r="AV23" s="1">
        <f t="shared" si="0"/>
        <v>0.45863305521036746</v>
      </c>
      <c r="AW23" s="1">
        <f t="shared" si="21"/>
        <v>0.69328599325403872</v>
      </c>
      <c r="AX23" s="1">
        <f t="shared" si="22"/>
        <v>0</v>
      </c>
    </row>
    <row r="24" spans="1:50" x14ac:dyDescent="0.45">
      <c r="A24" s="7" t="s">
        <v>59</v>
      </c>
      <c r="B24" s="7" t="s">
        <v>59</v>
      </c>
      <c r="C24" s="8" t="s">
        <v>49</v>
      </c>
      <c r="D24" s="1" t="s">
        <v>56</v>
      </c>
      <c r="E24" s="12">
        <v>267665000000</v>
      </c>
      <c r="F24" s="9">
        <v>171582</v>
      </c>
      <c r="G24" s="9">
        <v>12453</v>
      </c>
      <c r="H24" s="9">
        <v>43919</v>
      </c>
      <c r="I24" s="9">
        <v>255285</v>
      </c>
      <c r="J24" s="9">
        <v>67561</v>
      </c>
      <c r="K24" s="9">
        <v>154855</v>
      </c>
      <c r="L24" s="7">
        <v>37546</v>
      </c>
      <c r="M24" s="7">
        <v>16089</v>
      </c>
      <c r="N24" s="7">
        <v>134597</v>
      </c>
      <c r="O24" s="9">
        <v>1772</v>
      </c>
      <c r="P24" s="1">
        <v>0</v>
      </c>
      <c r="Q24" s="1">
        <v>0</v>
      </c>
      <c r="R24" s="1">
        <v>0</v>
      </c>
      <c r="S24" s="1">
        <f t="shared" si="1"/>
        <v>0</v>
      </c>
      <c r="T24" s="1">
        <v>0</v>
      </c>
      <c r="U24" s="1">
        <v>0</v>
      </c>
      <c r="V24" s="1">
        <v>0.216</v>
      </c>
      <c r="W24" s="1">
        <v>-0.24852960741456701</v>
      </c>
      <c r="X24" s="1">
        <v>110</v>
      </c>
      <c r="Y24" s="7">
        <f t="shared" si="2"/>
        <v>171582</v>
      </c>
      <c r="Z24" s="7">
        <f t="shared" si="3"/>
        <v>134597</v>
      </c>
      <c r="AA24" s="7">
        <f t="shared" si="4"/>
        <v>16089</v>
      </c>
      <c r="AB24" s="7">
        <f t="shared" si="5"/>
        <v>1772</v>
      </c>
      <c r="AC24" s="1">
        <v>0.216</v>
      </c>
      <c r="AD24" s="7">
        <f t="shared" si="6"/>
        <v>12.450135847096886</v>
      </c>
      <c r="AE24" s="10">
        <f t="shared" si="7"/>
        <v>3.2895805243029078E-5</v>
      </c>
      <c r="AF24" s="7">
        <f t="shared" si="8"/>
        <v>1</v>
      </c>
      <c r="AG24" s="7">
        <f t="shared" si="9"/>
        <v>0</v>
      </c>
      <c r="AH24" s="1">
        <v>-0.24852960741456701</v>
      </c>
      <c r="AI24" s="1">
        <f t="shared" si="10"/>
        <v>0</v>
      </c>
      <c r="AJ24" s="1">
        <f t="shared" si="11"/>
        <v>0</v>
      </c>
      <c r="AK24" s="1">
        <f t="shared" si="12"/>
        <v>0</v>
      </c>
      <c r="AL24" s="1">
        <f t="shared" si="13"/>
        <v>0</v>
      </c>
      <c r="AM24" s="1">
        <f t="shared" ref="AM24:AM29" si="27">AM23</f>
        <v>4</v>
      </c>
      <c r="AN24" s="1">
        <v>1391</v>
      </c>
      <c r="AO24" s="11">
        <f t="shared" si="14"/>
        <v>-14</v>
      </c>
      <c r="AP24" s="1">
        <f t="shared" si="15"/>
        <v>-0.24852960741456701</v>
      </c>
      <c r="AQ24" s="1">
        <f t="shared" si="16"/>
        <v>0</v>
      </c>
      <c r="AR24" s="1">
        <f t="shared" si="17"/>
        <v>5.4070252973400459</v>
      </c>
      <c r="AS24" s="1">
        <f t="shared" si="18"/>
        <v>4.8780774428579823E-2</v>
      </c>
      <c r="AT24" s="1">
        <f t="shared" si="19"/>
        <v>4.6524573627482115E-2</v>
      </c>
      <c r="AU24" s="1">
        <f t="shared" si="20"/>
        <v>0</v>
      </c>
      <c r="AV24" s="1">
        <f t="shared" si="0"/>
        <v>0.41172415143858826</v>
      </c>
      <c r="AW24" s="1">
        <f t="shared" si="21"/>
        <v>0.60659654895508941</v>
      </c>
      <c r="AX24" s="1">
        <f t="shared" si="22"/>
        <v>0</v>
      </c>
    </row>
    <row r="25" spans="1:50" x14ac:dyDescent="0.45">
      <c r="A25" s="7" t="s">
        <v>59</v>
      </c>
      <c r="B25" s="7" t="s">
        <v>59</v>
      </c>
      <c r="C25" s="8" t="s">
        <v>50</v>
      </c>
      <c r="D25" s="1" t="s">
        <v>56</v>
      </c>
      <c r="E25" s="12">
        <v>452200000000</v>
      </c>
      <c r="F25" s="9">
        <v>228091</v>
      </c>
      <c r="G25" s="9">
        <v>41248</v>
      </c>
      <c r="H25" s="9">
        <v>28803</v>
      </c>
      <c r="I25" s="9">
        <v>301969</v>
      </c>
      <c r="J25" s="9">
        <v>84786</v>
      </c>
      <c r="K25" s="9">
        <v>161896</v>
      </c>
      <c r="L25" s="7">
        <v>54082</v>
      </c>
      <c r="M25" s="7">
        <v>24077</v>
      </c>
      <c r="N25" s="7">
        <v>153987</v>
      </c>
      <c r="O25" s="9">
        <v>1638</v>
      </c>
      <c r="P25" s="1">
        <v>3</v>
      </c>
      <c r="Q25" s="1">
        <v>3</v>
      </c>
      <c r="R25" s="1">
        <v>1</v>
      </c>
      <c r="S25" s="1">
        <f t="shared" si="1"/>
        <v>1</v>
      </c>
      <c r="T25" s="1">
        <v>6</v>
      </c>
      <c r="U25" s="1">
        <v>0</v>
      </c>
      <c r="V25" s="1">
        <v>1</v>
      </c>
      <c r="W25" s="1">
        <v>0.54699564251348798</v>
      </c>
      <c r="X25" s="1">
        <v>110</v>
      </c>
      <c r="Y25" s="7">
        <f t="shared" si="2"/>
        <v>228091</v>
      </c>
      <c r="Z25" s="7">
        <f t="shared" si="3"/>
        <v>153987</v>
      </c>
      <c r="AA25" s="7">
        <f t="shared" si="4"/>
        <v>24077</v>
      </c>
      <c r="AB25" s="7">
        <f t="shared" si="5"/>
        <v>1638</v>
      </c>
      <c r="AC25" s="1">
        <v>1</v>
      </c>
      <c r="AD25" s="7">
        <f t="shared" si="6"/>
        <v>12.618079642081614</v>
      </c>
      <c r="AE25" s="10">
        <f t="shared" si="7"/>
        <v>4.3729745041366493E-5</v>
      </c>
      <c r="AF25" s="7">
        <f t="shared" si="8"/>
        <v>1</v>
      </c>
      <c r="AG25" s="7">
        <f t="shared" si="9"/>
        <v>0</v>
      </c>
      <c r="AH25" s="1">
        <v>0.54699564251348798</v>
      </c>
      <c r="AI25" s="1">
        <f t="shared" si="10"/>
        <v>1</v>
      </c>
      <c r="AJ25" s="1">
        <f t="shared" si="11"/>
        <v>1</v>
      </c>
      <c r="AK25" s="1">
        <f t="shared" si="12"/>
        <v>1</v>
      </c>
      <c r="AL25" s="1">
        <f t="shared" si="13"/>
        <v>1</v>
      </c>
      <c r="AM25" s="1">
        <f t="shared" si="27"/>
        <v>4</v>
      </c>
      <c r="AN25" s="1">
        <v>1392</v>
      </c>
      <c r="AO25" s="11">
        <f t="shared" si="14"/>
        <v>-14</v>
      </c>
      <c r="AP25" s="1">
        <f t="shared" si="15"/>
        <v>0.54699564251348798</v>
      </c>
      <c r="AQ25" s="1">
        <f t="shared" si="16"/>
        <v>4</v>
      </c>
      <c r="AR25" s="1">
        <f t="shared" si="17"/>
        <v>5.479962360771804</v>
      </c>
      <c r="AS25" s="1">
        <f t="shared" si="18"/>
        <v>0.13659680298308766</v>
      </c>
      <c r="AT25" s="1">
        <f t="shared" si="19"/>
        <v>9.1216275984077846E-2</v>
      </c>
      <c r="AU25" s="1">
        <f t="shared" si="20"/>
        <v>0</v>
      </c>
      <c r="AV25" s="1">
        <f t="shared" si="0"/>
        <v>0.45987502028353905</v>
      </c>
      <c r="AW25" s="1">
        <f t="shared" si="21"/>
        <v>0.53613450387291406</v>
      </c>
      <c r="AX25" s="1">
        <f t="shared" si="22"/>
        <v>2.1879825700539519</v>
      </c>
    </row>
    <row r="26" spans="1:50" x14ac:dyDescent="0.45">
      <c r="A26" s="7" t="s">
        <v>59</v>
      </c>
      <c r="B26" s="7" t="s">
        <v>59</v>
      </c>
      <c r="C26" s="8" t="s">
        <v>51</v>
      </c>
      <c r="D26" s="1" t="s">
        <v>56</v>
      </c>
      <c r="E26" s="12">
        <v>547612500000</v>
      </c>
      <c r="F26" s="9">
        <v>410088</v>
      </c>
      <c r="G26" s="9">
        <v>104813</v>
      </c>
      <c r="H26" s="9">
        <v>40051</v>
      </c>
      <c r="I26" s="9">
        <v>378414</v>
      </c>
      <c r="J26" s="9">
        <v>148956</v>
      </c>
      <c r="K26" s="9">
        <v>141265</v>
      </c>
      <c r="L26" s="7">
        <v>62253</v>
      </c>
      <c r="M26" s="7">
        <v>34012</v>
      </c>
      <c r="N26" s="7">
        <v>268294</v>
      </c>
      <c r="O26" s="9">
        <v>1339</v>
      </c>
      <c r="P26" s="1">
        <v>3</v>
      </c>
      <c r="Q26" s="1">
        <v>2</v>
      </c>
      <c r="R26" s="1">
        <v>1</v>
      </c>
      <c r="S26" s="1">
        <f t="shared" si="1"/>
        <v>0.66666666666666663</v>
      </c>
      <c r="T26" s="1">
        <v>6</v>
      </c>
      <c r="U26" s="1">
        <v>0</v>
      </c>
      <c r="V26" s="1">
        <v>1</v>
      </c>
      <c r="W26" s="1">
        <v>0.56215212267882197</v>
      </c>
      <c r="X26" s="7">
        <v>92</v>
      </c>
      <c r="Y26" s="7">
        <f t="shared" si="2"/>
        <v>410088</v>
      </c>
      <c r="Z26" s="7">
        <f t="shared" si="3"/>
        <v>268294</v>
      </c>
      <c r="AA26" s="7">
        <f t="shared" si="4"/>
        <v>34012</v>
      </c>
      <c r="AB26" s="7">
        <f t="shared" si="5"/>
        <v>1339</v>
      </c>
      <c r="AC26" s="1">
        <v>1</v>
      </c>
      <c r="AD26" s="7">
        <f t="shared" si="6"/>
        <v>12.843744113361291</v>
      </c>
      <c r="AE26" s="10">
        <f t="shared" si="7"/>
        <v>7.8622320409502797E-5</v>
      </c>
      <c r="AF26" s="7">
        <f t="shared" si="8"/>
        <v>1</v>
      </c>
      <c r="AG26" s="7">
        <f t="shared" si="9"/>
        <v>0</v>
      </c>
      <c r="AH26" s="1">
        <v>0.56215212267882197</v>
      </c>
      <c r="AI26" s="1">
        <f t="shared" si="10"/>
        <v>1</v>
      </c>
      <c r="AJ26" s="1">
        <f t="shared" si="11"/>
        <v>1</v>
      </c>
      <c r="AK26" s="1">
        <f t="shared" si="12"/>
        <v>1</v>
      </c>
      <c r="AL26" s="1">
        <f t="shared" si="13"/>
        <v>0</v>
      </c>
      <c r="AM26" s="1">
        <f t="shared" si="27"/>
        <v>4</v>
      </c>
      <c r="AN26" s="1">
        <v>1393</v>
      </c>
      <c r="AO26" s="11">
        <f t="shared" si="14"/>
        <v>-32</v>
      </c>
      <c r="AP26" s="1">
        <f t="shared" si="15"/>
        <v>0.56215212267882197</v>
      </c>
      <c r="AQ26" s="1">
        <f t="shared" si="16"/>
        <v>3</v>
      </c>
      <c r="AR26" s="1">
        <f t="shared" si="17"/>
        <v>5.5779671954101824</v>
      </c>
      <c r="AS26" s="1">
        <f t="shared" si="18"/>
        <v>0.2769797100530107</v>
      </c>
      <c r="AT26" s="1">
        <f t="shared" si="19"/>
        <v>0.19139994065146432</v>
      </c>
      <c r="AU26" s="1">
        <f t="shared" si="20"/>
        <v>0</v>
      </c>
      <c r="AV26" s="1">
        <f t="shared" si="0"/>
        <v>0.5581426691401481</v>
      </c>
      <c r="AW26" s="1">
        <f t="shared" si="21"/>
        <v>0.37330806999741023</v>
      </c>
      <c r="AX26" s="1">
        <f t="shared" si="22"/>
        <v>1.6864563680364659</v>
      </c>
    </row>
    <row r="27" spans="1:50" x14ac:dyDescent="0.45">
      <c r="A27" s="7" t="s">
        <v>59</v>
      </c>
      <c r="B27" s="7" t="s">
        <v>59</v>
      </c>
      <c r="C27" s="8" t="s">
        <v>52</v>
      </c>
      <c r="D27" s="1" t="s">
        <v>56</v>
      </c>
      <c r="E27" s="12">
        <v>603659963000</v>
      </c>
      <c r="F27" s="9">
        <v>252877</v>
      </c>
      <c r="G27" s="9">
        <v>40968</v>
      </c>
      <c r="H27" s="9">
        <v>7555</v>
      </c>
      <c r="I27" s="9">
        <v>646352</v>
      </c>
      <c r="J27" s="9">
        <v>203460</v>
      </c>
      <c r="K27" s="9">
        <v>149231</v>
      </c>
      <c r="L27" s="7">
        <v>79337</v>
      </c>
      <c r="M27" s="7">
        <v>28849</v>
      </c>
      <c r="N27" s="7">
        <v>215549</v>
      </c>
      <c r="O27" s="9">
        <v>4065</v>
      </c>
      <c r="P27" s="1">
        <v>3</v>
      </c>
      <c r="Q27" s="1">
        <v>3</v>
      </c>
      <c r="R27" s="1">
        <v>2</v>
      </c>
      <c r="S27" s="1">
        <f t="shared" si="1"/>
        <v>1</v>
      </c>
      <c r="T27" s="1">
        <v>6</v>
      </c>
      <c r="U27" s="1">
        <v>0</v>
      </c>
      <c r="V27" s="1">
        <v>0.29899999999999999</v>
      </c>
      <c r="W27" s="1">
        <v>-0.10105956274085399</v>
      </c>
      <c r="X27" s="1">
        <v>90</v>
      </c>
      <c r="Y27" s="7">
        <f t="shared" si="2"/>
        <v>252877</v>
      </c>
      <c r="Z27" s="7">
        <f t="shared" si="3"/>
        <v>215549</v>
      </c>
      <c r="AA27" s="7">
        <f t="shared" si="4"/>
        <v>28849</v>
      </c>
      <c r="AB27" s="7">
        <f t="shared" si="5"/>
        <v>4065</v>
      </c>
      <c r="AC27" s="1">
        <v>0.29899999999999999</v>
      </c>
      <c r="AD27" s="7">
        <f t="shared" si="6"/>
        <v>13.37909952600606</v>
      </c>
      <c r="AE27" s="10">
        <f t="shared" si="7"/>
        <v>4.8481732014089263E-5</v>
      </c>
      <c r="AF27" s="7">
        <f t="shared" si="8"/>
        <v>1</v>
      </c>
      <c r="AG27" s="7">
        <f t="shared" si="9"/>
        <v>0</v>
      </c>
      <c r="AH27" s="1">
        <v>-0.10105956274085399</v>
      </c>
      <c r="AI27" s="1">
        <f t="shared" si="10"/>
        <v>1</v>
      </c>
      <c r="AJ27" s="1">
        <f t="shared" si="11"/>
        <v>1</v>
      </c>
      <c r="AK27" s="1">
        <f t="shared" si="12"/>
        <v>1</v>
      </c>
      <c r="AL27" s="1">
        <f t="shared" si="13"/>
        <v>1</v>
      </c>
      <c r="AM27" s="1">
        <f t="shared" si="27"/>
        <v>4</v>
      </c>
      <c r="AN27" s="1">
        <v>1394</v>
      </c>
      <c r="AO27" s="11">
        <f t="shared" si="14"/>
        <v>-34</v>
      </c>
      <c r="AP27" s="1">
        <f t="shared" si="15"/>
        <v>-0.10105956274085399</v>
      </c>
      <c r="AQ27" s="1">
        <f t="shared" si="16"/>
        <v>4</v>
      </c>
      <c r="AR27" s="1">
        <f t="shared" si="17"/>
        <v>5.810469096978844</v>
      </c>
      <c r="AS27" s="1">
        <f t="shared" si="18"/>
        <v>6.3383419560858481E-2</v>
      </c>
      <c r="AT27" s="1">
        <f t="shared" si="19"/>
        <v>6.7866021454200703E-2</v>
      </c>
      <c r="AU27" s="1">
        <f t="shared" si="20"/>
        <v>0</v>
      </c>
      <c r="AV27" s="1">
        <f t="shared" si="0"/>
        <v>0.43752784860261901</v>
      </c>
      <c r="AW27" s="1">
        <f t="shared" si="21"/>
        <v>0.23088193430205214</v>
      </c>
      <c r="AX27" s="1">
        <f t="shared" si="22"/>
        <v>-0.40423825096341598</v>
      </c>
    </row>
    <row r="28" spans="1:50" x14ac:dyDescent="0.45">
      <c r="A28" s="7" t="s">
        <v>59</v>
      </c>
      <c r="B28" s="7" t="s">
        <v>59</v>
      </c>
      <c r="C28" s="8" t="s">
        <v>53</v>
      </c>
      <c r="D28" s="1" t="s">
        <v>56</v>
      </c>
      <c r="E28" s="13">
        <v>511925128000</v>
      </c>
      <c r="F28" s="7">
        <v>400085</v>
      </c>
      <c r="G28" s="7">
        <v>50851</v>
      </c>
      <c r="H28" s="7">
        <v>12497</v>
      </c>
      <c r="I28" s="7">
        <v>700354</v>
      </c>
      <c r="J28" s="7">
        <v>253697</v>
      </c>
      <c r="K28" s="7">
        <v>166034</v>
      </c>
      <c r="L28" s="7">
        <v>85701</v>
      </c>
      <c r="M28" s="7">
        <v>36578</v>
      </c>
      <c r="N28" s="7">
        <v>350077</v>
      </c>
      <c r="O28" s="1">
        <v>4065</v>
      </c>
      <c r="P28" s="1">
        <v>3</v>
      </c>
      <c r="Q28" s="1">
        <v>3</v>
      </c>
      <c r="R28" s="1">
        <v>2</v>
      </c>
      <c r="S28" s="1">
        <f t="shared" si="1"/>
        <v>1</v>
      </c>
      <c r="T28" s="1">
        <v>6</v>
      </c>
      <c r="U28" s="1">
        <v>0</v>
      </c>
      <c r="V28" s="1">
        <v>0.67400000000000004</v>
      </c>
      <c r="W28" s="1">
        <v>0.27907320081236398</v>
      </c>
      <c r="X28" s="1">
        <v>92</v>
      </c>
      <c r="Y28" s="7">
        <f t="shared" si="2"/>
        <v>400085</v>
      </c>
      <c r="Z28" s="7">
        <f t="shared" si="3"/>
        <v>350077</v>
      </c>
      <c r="AA28" s="7">
        <f t="shared" si="4"/>
        <v>36578</v>
      </c>
      <c r="AB28" s="7">
        <f t="shared" si="5"/>
        <v>4065</v>
      </c>
      <c r="AC28" s="1">
        <v>0.67400000000000004</v>
      </c>
      <c r="AD28" s="7">
        <f t="shared" si="6"/>
        <v>13.459341200480882</v>
      </c>
      <c r="AE28" s="10">
        <f t="shared" si="7"/>
        <v>7.6704539174606237E-5</v>
      </c>
      <c r="AF28" s="7">
        <f t="shared" si="8"/>
        <v>1</v>
      </c>
      <c r="AG28" s="7">
        <f t="shared" si="9"/>
        <v>0</v>
      </c>
      <c r="AH28" s="1">
        <v>0.27907320081236398</v>
      </c>
      <c r="AI28" s="1">
        <f t="shared" si="10"/>
        <v>1</v>
      </c>
      <c r="AJ28" s="1">
        <f t="shared" si="11"/>
        <v>1</v>
      </c>
      <c r="AK28" s="1">
        <f t="shared" si="12"/>
        <v>1</v>
      </c>
      <c r="AL28" s="1">
        <f t="shared" si="13"/>
        <v>1</v>
      </c>
      <c r="AM28" s="1">
        <f t="shared" si="27"/>
        <v>4</v>
      </c>
      <c r="AN28" s="1">
        <v>1395</v>
      </c>
      <c r="AO28" s="11">
        <f t="shared" si="14"/>
        <v>-32</v>
      </c>
      <c r="AP28" s="1">
        <f t="shared" si="15"/>
        <v>0.27907320081236398</v>
      </c>
      <c r="AQ28" s="1">
        <f t="shared" si="16"/>
        <v>4</v>
      </c>
      <c r="AR28" s="1">
        <f t="shared" si="17"/>
        <v>5.845317613421936</v>
      </c>
      <c r="AS28" s="1">
        <f t="shared" si="18"/>
        <v>7.2607567030387496E-2</v>
      </c>
      <c r="AT28" s="1">
        <f t="shared" si="19"/>
        <v>9.9332885257392561E-2</v>
      </c>
      <c r="AU28" s="1">
        <f t="shared" si="20"/>
        <v>0</v>
      </c>
      <c r="AV28" s="1">
        <f t="shared" si="0"/>
        <v>0.48460921191283263</v>
      </c>
      <c r="AW28" s="1">
        <f t="shared" si="21"/>
        <v>0.23707153810787115</v>
      </c>
      <c r="AX28" s="1">
        <f t="shared" si="22"/>
        <v>1.1162928032494559</v>
      </c>
    </row>
    <row r="29" spans="1:50" x14ac:dyDescent="0.45">
      <c r="A29" s="7" t="s">
        <v>59</v>
      </c>
      <c r="B29" s="7" t="s">
        <v>59</v>
      </c>
      <c r="C29" s="8" t="s">
        <v>54</v>
      </c>
      <c r="D29" s="1" t="s">
        <v>56</v>
      </c>
      <c r="E29" s="13">
        <v>828500000000</v>
      </c>
      <c r="F29" s="7">
        <v>410926</v>
      </c>
      <c r="G29" s="7">
        <v>15981</v>
      </c>
      <c r="H29" s="7">
        <v>2900</v>
      </c>
      <c r="I29" s="7">
        <v>750188</v>
      </c>
      <c r="J29" s="7">
        <v>245376</v>
      </c>
      <c r="K29" s="7">
        <v>223313</v>
      </c>
      <c r="L29" s="7">
        <v>83008</v>
      </c>
      <c r="M29" s="7">
        <v>37063</v>
      </c>
      <c r="N29" s="7">
        <v>373994</v>
      </c>
      <c r="O29" s="7">
        <v>3541</v>
      </c>
      <c r="P29" s="1">
        <v>3</v>
      </c>
      <c r="Q29" s="1">
        <v>3</v>
      </c>
      <c r="R29" s="1">
        <v>2</v>
      </c>
      <c r="S29" s="1">
        <f t="shared" si="1"/>
        <v>1</v>
      </c>
      <c r="T29" s="1">
        <v>6</v>
      </c>
      <c r="U29" s="1">
        <v>0</v>
      </c>
      <c r="V29" s="1">
        <v>0.83599999999999997</v>
      </c>
      <c r="W29" s="1">
        <v>0.44582860025446502</v>
      </c>
      <c r="X29" s="1">
        <v>90</v>
      </c>
      <c r="Y29" s="7">
        <f t="shared" si="2"/>
        <v>410926</v>
      </c>
      <c r="Z29" s="7">
        <f t="shared" si="3"/>
        <v>373994</v>
      </c>
      <c r="AA29" s="7">
        <f t="shared" si="4"/>
        <v>37063</v>
      </c>
      <c r="AB29" s="7">
        <f t="shared" si="5"/>
        <v>3541</v>
      </c>
      <c r="AC29" s="1">
        <v>0.83599999999999997</v>
      </c>
      <c r="AD29" s="7">
        <f t="shared" si="6"/>
        <v>13.52807912076752</v>
      </c>
      <c r="AE29" s="10">
        <f t="shared" si="7"/>
        <v>7.878298227842645E-5</v>
      </c>
      <c r="AF29" s="7">
        <f t="shared" si="8"/>
        <v>1</v>
      </c>
      <c r="AG29" s="7">
        <f t="shared" si="9"/>
        <v>0</v>
      </c>
      <c r="AH29" s="1">
        <v>0.44582860025446502</v>
      </c>
      <c r="AI29" s="1">
        <f t="shared" si="10"/>
        <v>1</v>
      </c>
      <c r="AJ29" s="1">
        <f t="shared" si="11"/>
        <v>1</v>
      </c>
      <c r="AK29" s="1">
        <f t="shared" si="12"/>
        <v>1</v>
      </c>
      <c r="AL29" s="1">
        <f t="shared" si="13"/>
        <v>1</v>
      </c>
      <c r="AM29" s="1">
        <f t="shared" si="27"/>
        <v>4</v>
      </c>
      <c r="AN29" s="1">
        <v>1396</v>
      </c>
      <c r="AO29" s="11">
        <f t="shared" si="14"/>
        <v>-34</v>
      </c>
      <c r="AP29" s="1">
        <f t="shared" si="15"/>
        <v>0.44582860025446502</v>
      </c>
      <c r="AQ29" s="1">
        <f t="shared" si="16"/>
        <v>4</v>
      </c>
      <c r="AR29" s="1">
        <f t="shared" si="17"/>
        <v>5.8751701128999283</v>
      </c>
      <c r="AS29" s="1">
        <f t="shared" si="18"/>
        <v>2.130266013319328E-2</v>
      </c>
      <c r="AT29" s="1">
        <f t="shared" si="19"/>
        <v>1.9289076644538321E-2</v>
      </c>
      <c r="AU29" s="1">
        <f t="shared" si="20"/>
        <v>0</v>
      </c>
      <c r="AV29" s="1">
        <f t="shared" si="0"/>
        <v>0.43773560760769298</v>
      </c>
      <c r="AW29" s="1">
        <f t="shared" si="21"/>
        <v>0.2976760492036663</v>
      </c>
      <c r="AX29" s="1">
        <f t="shared" si="22"/>
        <v>1.7833144010178601</v>
      </c>
    </row>
    <row r="30" spans="1:50" x14ac:dyDescent="0.45">
      <c r="A30" s="7" t="s">
        <v>60</v>
      </c>
      <c r="B30" s="7" t="s">
        <v>60</v>
      </c>
      <c r="C30" s="8" t="s">
        <v>47</v>
      </c>
      <c r="D30" s="1" t="s">
        <v>61</v>
      </c>
      <c r="E30" s="12">
        <v>260880000000</v>
      </c>
      <c r="F30" s="9">
        <v>809945</v>
      </c>
      <c r="G30" s="9">
        <v>32256</v>
      </c>
      <c r="H30" s="9">
        <v>157382</v>
      </c>
      <c r="I30" s="9">
        <v>1114238</v>
      </c>
      <c r="J30" s="9">
        <v>431985</v>
      </c>
      <c r="K30" s="9">
        <v>741252</v>
      </c>
      <c r="L30" s="7">
        <v>339836</v>
      </c>
      <c r="M30" s="7">
        <v>36598</v>
      </c>
      <c r="N30" s="7">
        <v>670575</v>
      </c>
      <c r="O30" s="9">
        <v>450</v>
      </c>
      <c r="P30" s="1">
        <v>0</v>
      </c>
      <c r="Q30" s="1">
        <v>0</v>
      </c>
      <c r="R30" s="1">
        <v>0</v>
      </c>
      <c r="S30" s="1">
        <f t="shared" si="1"/>
        <v>0</v>
      </c>
      <c r="T30" s="1">
        <v>0</v>
      </c>
      <c r="U30" s="1">
        <v>0</v>
      </c>
      <c r="V30" s="1">
        <v>0.85</v>
      </c>
      <c r="W30" s="1">
        <v>0.48615002829700099</v>
      </c>
      <c r="X30" s="7">
        <v>104</v>
      </c>
      <c r="Y30" s="7">
        <f t="shared" si="2"/>
        <v>809945</v>
      </c>
      <c r="Z30" s="7">
        <f t="shared" si="3"/>
        <v>670575</v>
      </c>
      <c r="AA30" s="7">
        <f t="shared" si="4"/>
        <v>36598</v>
      </c>
      <c r="AB30" s="7">
        <f t="shared" si="5"/>
        <v>450</v>
      </c>
      <c r="AC30" s="1">
        <v>0.85</v>
      </c>
      <c r="AD30" s="7">
        <f t="shared" si="6"/>
        <v>13.923681321174861</v>
      </c>
      <c r="AE30" s="10">
        <f t="shared" si="7"/>
        <v>1.5528314728564295E-4</v>
      </c>
      <c r="AF30" s="7">
        <f t="shared" si="8"/>
        <v>1</v>
      </c>
      <c r="AG30" s="7">
        <f t="shared" si="9"/>
        <v>0</v>
      </c>
      <c r="AH30" s="1">
        <v>0.48615002829700099</v>
      </c>
      <c r="AI30" s="1">
        <f t="shared" si="10"/>
        <v>0</v>
      </c>
      <c r="AJ30" s="1">
        <f t="shared" si="11"/>
        <v>0</v>
      </c>
      <c r="AK30" s="1">
        <f t="shared" si="12"/>
        <v>0</v>
      </c>
      <c r="AL30" s="1">
        <f t="shared" si="13"/>
        <v>0</v>
      </c>
      <c r="AM30" s="1">
        <f t="shared" ref="AM30" si="28">AM29+1</f>
        <v>5</v>
      </c>
      <c r="AN30" s="1">
        <v>1390</v>
      </c>
      <c r="AO30" s="11">
        <f t="shared" si="14"/>
        <v>-20</v>
      </c>
      <c r="AP30" s="1">
        <f t="shared" si="15"/>
        <v>0.48615002829700099</v>
      </c>
      <c r="AQ30" s="1">
        <f t="shared" si="16"/>
        <v>0</v>
      </c>
      <c r="AR30" s="1">
        <f t="shared" si="17"/>
        <v>6.0469779655656213</v>
      </c>
      <c r="AS30" s="1">
        <f t="shared" si="18"/>
        <v>2.8948931915802549E-2</v>
      </c>
      <c r="AT30" s="1">
        <f t="shared" si="19"/>
        <v>0.12364305427782889</v>
      </c>
      <c r="AU30" s="1">
        <f t="shared" si="20"/>
        <v>0</v>
      </c>
      <c r="AV30" s="1">
        <f t="shared" si="0"/>
        <v>0.6926895331159052</v>
      </c>
      <c r="AW30" s="1">
        <f t="shared" si="21"/>
        <v>0.66525464039101156</v>
      </c>
      <c r="AX30" s="1">
        <f t="shared" si="22"/>
        <v>0</v>
      </c>
    </row>
    <row r="31" spans="1:50" x14ac:dyDescent="0.45">
      <c r="A31" s="7" t="s">
        <v>60</v>
      </c>
      <c r="B31" s="7" t="s">
        <v>60</v>
      </c>
      <c r="C31" s="8" t="s">
        <v>49</v>
      </c>
      <c r="D31" s="1" t="s">
        <v>61</v>
      </c>
      <c r="E31" s="12">
        <v>975120000000</v>
      </c>
      <c r="F31" s="9">
        <v>912803</v>
      </c>
      <c r="G31" s="9">
        <v>101614</v>
      </c>
      <c r="H31" s="9">
        <v>144981</v>
      </c>
      <c r="I31" s="9">
        <v>1163806</v>
      </c>
      <c r="J31" s="9">
        <v>267734</v>
      </c>
      <c r="K31" s="9">
        <v>808333</v>
      </c>
      <c r="L31" s="7">
        <v>480365</v>
      </c>
      <c r="M31" s="7">
        <v>55655</v>
      </c>
      <c r="N31" s="7">
        <v>671171</v>
      </c>
      <c r="O31" s="9">
        <v>452</v>
      </c>
      <c r="P31" s="1">
        <v>0</v>
      </c>
      <c r="Q31" s="1">
        <v>0</v>
      </c>
      <c r="R31" s="1">
        <v>0</v>
      </c>
      <c r="S31" s="1">
        <f t="shared" si="1"/>
        <v>0</v>
      </c>
      <c r="T31" s="1">
        <v>0</v>
      </c>
      <c r="U31" s="1">
        <v>0</v>
      </c>
      <c r="V31" s="1">
        <v>0.93500000000000005</v>
      </c>
      <c r="W31" s="1">
        <v>0.57386259356490099</v>
      </c>
      <c r="X31" s="1">
        <v>104</v>
      </c>
      <c r="Y31" s="7">
        <f t="shared" si="2"/>
        <v>912803</v>
      </c>
      <c r="Z31" s="7">
        <f t="shared" si="3"/>
        <v>671171</v>
      </c>
      <c r="AA31" s="7">
        <f t="shared" si="4"/>
        <v>55655</v>
      </c>
      <c r="AB31" s="7">
        <f t="shared" si="5"/>
        <v>452</v>
      </c>
      <c r="AC31" s="1">
        <v>0.93500000000000005</v>
      </c>
      <c r="AD31" s="7">
        <f t="shared" si="6"/>
        <v>13.967206226716421</v>
      </c>
      <c r="AE31" s="10">
        <f t="shared" si="7"/>
        <v>1.7500314551207395E-4</v>
      </c>
      <c r="AF31" s="7">
        <f t="shared" si="8"/>
        <v>1</v>
      </c>
      <c r="AG31" s="7">
        <f t="shared" si="9"/>
        <v>0</v>
      </c>
      <c r="AH31" s="1">
        <v>0.57386259356490099</v>
      </c>
      <c r="AI31" s="1">
        <f t="shared" si="10"/>
        <v>0</v>
      </c>
      <c r="AJ31" s="1">
        <f t="shared" si="11"/>
        <v>0</v>
      </c>
      <c r="AK31" s="1">
        <f t="shared" si="12"/>
        <v>0</v>
      </c>
      <c r="AL31" s="1">
        <f t="shared" si="13"/>
        <v>0</v>
      </c>
      <c r="AM31" s="1">
        <f t="shared" ref="AM31:AM36" si="29">AM30</f>
        <v>5</v>
      </c>
      <c r="AN31" s="1">
        <v>1391</v>
      </c>
      <c r="AO31" s="11">
        <f t="shared" si="14"/>
        <v>-20</v>
      </c>
      <c r="AP31" s="1">
        <f t="shared" si="15"/>
        <v>0.57386259356490099</v>
      </c>
      <c r="AQ31" s="1">
        <f t="shared" si="16"/>
        <v>0</v>
      </c>
      <c r="AR31" s="1">
        <f t="shared" si="17"/>
        <v>6.065880591867681</v>
      </c>
      <c r="AS31" s="1">
        <f t="shared" si="18"/>
        <v>8.7311802826244234E-2</v>
      </c>
      <c r="AT31" s="1">
        <f t="shared" si="19"/>
        <v>0.10420666174419559</v>
      </c>
      <c r="AU31" s="1">
        <f t="shared" si="20"/>
        <v>0</v>
      </c>
      <c r="AV31" s="1">
        <f t="shared" si="0"/>
        <v>0.64280386937341794</v>
      </c>
      <c r="AW31" s="1">
        <f t="shared" si="21"/>
        <v>0.69455991806194506</v>
      </c>
      <c r="AX31" s="1">
        <f t="shared" si="22"/>
        <v>0</v>
      </c>
    </row>
    <row r="32" spans="1:50" x14ac:dyDescent="0.45">
      <c r="A32" s="7" t="s">
        <v>60</v>
      </c>
      <c r="B32" s="7" t="s">
        <v>60</v>
      </c>
      <c r="C32" s="8" t="s">
        <v>50</v>
      </c>
      <c r="D32" s="1" t="s">
        <v>61</v>
      </c>
      <c r="E32" s="12">
        <v>769920000000</v>
      </c>
      <c r="F32" s="9">
        <v>1378436</v>
      </c>
      <c r="G32" s="9">
        <v>239751</v>
      </c>
      <c r="H32" s="9">
        <v>149459</v>
      </c>
      <c r="I32" s="9">
        <v>1332272</v>
      </c>
      <c r="J32" s="9">
        <v>391520</v>
      </c>
      <c r="K32" s="9">
        <v>793778</v>
      </c>
      <c r="L32" s="7">
        <v>576837</v>
      </c>
      <c r="M32" s="7">
        <v>121003</v>
      </c>
      <c r="N32" s="7">
        <v>906984</v>
      </c>
      <c r="O32" s="9">
        <v>451</v>
      </c>
      <c r="P32" s="1">
        <v>3</v>
      </c>
      <c r="Q32" s="1">
        <v>2</v>
      </c>
      <c r="R32" s="1">
        <v>3</v>
      </c>
      <c r="S32" s="1">
        <f t="shared" si="1"/>
        <v>0.66666666666666663</v>
      </c>
      <c r="T32" s="1">
        <v>6</v>
      </c>
      <c r="U32" s="1">
        <v>0</v>
      </c>
      <c r="V32" s="1">
        <v>1E-3</v>
      </c>
      <c r="W32" s="1">
        <v>-0.35216664223252803</v>
      </c>
      <c r="X32" s="1">
        <v>93</v>
      </c>
      <c r="Y32" s="7">
        <f t="shared" si="2"/>
        <v>1378436</v>
      </c>
      <c r="Z32" s="7">
        <f t="shared" si="3"/>
        <v>906984</v>
      </c>
      <c r="AA32" s="7">
        <f t="shared" si="4"/>
        <v>121003</v>
      </c>
      <c r="AB32" s="7">
        <f t="shared" si="5"/>
        <v>451</v>
      </c>
      <c r="AC32" s="1">
        <v>1E-3</v>
      </c>
      <c r="AD32" s="7">
        <f t="shared" si="6"/>
        <v>14.102396313439835</v>
      </c>
      <c r="AE32" s="10">
        <f t="shared" si="7"/>
        <v>2.6427458705446976E-4</v>
      </c>
      <c r="AF32" s="7">
        <f t="shared" si="8"/>
        <v>1</v>
      </c>
      <c r="AG32" s="7">
        <f t="shared" si="9"/>
        <v>0</v>
      </c>
      <c r="AH32" s="1">
        <v>-0.35216664223252803</v>
      </c>
      <c r="AI32" s="1">
        <f t="shared" si="10"/>
        <v>1</v>
      </c>
      <c r="AJ32" s="1">
        <f t="shared" si="11"/>
        <v>1</v>
      </c>
      <c r="AK32" s="1">
        <f t="shared" si="12"/>
        <v>1</v>
      </c>
      <c r="AL32" s="1">
        <f t="shared" si="13"/>
        <v>0</v>
      </c>
      <c r="AM32" s="1">
        <f t="shared" si="29"/>
        <v>5</v>
      </c>
      <c r="AN32" s="1">
        <v>1392</v>
      </c>
      <c r="AO32" s="11">
        <f t="shared" si="14"/>
        <v>-31</v>
      </c>
      <c r="AP32" s="1">
        <f t="shared" si="15"/>
        <v>-0.35216664223252803</v>
      </c>
      <c r="AQ32" s="1">
        <f t="shared" si="16"/>
        <v>3</v>
      </c>
      <c r="AR32" s="1">
        <f t="shared" si="17"/>
        <v>6.1245929005396818</v>
      </c>
      <c r="AS32" s="1">
        <f t="shared" si="18"/>
        <v>0.17995649537031477</v>
      </c>
      <c r="AT32" s="1">
        <f t="shared" si="19"/>
        <v>0.31139728802992517</v>
      </c>
      <c r="AU32" s="1">
        <f t="shared" si="20"/>
        <v>0</v>
      </c>
      <c r="AV32" s="1">
        <f t="shared" si="0"/>
        <v>0.72684631967045765</v>
      </c>
      <c r="AW32" s="1">
        <f t="shared" si="21"/>
        <v>0.59580776297933158</v>
      </c>
      <c r="AX32" s="1">
        <f t="shared" si="22"/>
        <v>-1.0564999266975841</v>
      </c>
    </row>
    <row r="33" spans="1:50" x14ac:dyDescent="0.45">
      <c r="A33" s="7" t="s">
        <v>60</v>
      </c>
      <c r="B33" s="7" t="s">
        <v>60</v>
      </c>
      <c r="C33" s="8" t="s">
        <v>51</v>
      </c>
      <c r="D33" s="1" t="s">
        <v>61</v>
      </c>
      <c r="E33" s="12">
        <v>872280000000</v>
      </c>
      <c r="F33" s="9">
        <v>1286869</v>
      </c>
      <c r="G33" s="9">
        <v>118451</v>
      </c>
      <c r="H33" s="9">
        <v>224098</v>
      </c>
      <c r="I33" s="9">
        <v>1503480</v>
      </c>
      <c r="J33" s="9">
        <v>499669</v>
      </c>
      <c r="K33" s="9">
        <v>954964</v>
      </c>
      <c r="L33" s="7">
        <v>647999</v>
      </c>
      <c r="M33" s="7">
        <v>82643</v>
      </c>
      <c r="N33" s="7">
        <v>997966</v>
      </c>
      <c r="O33" s="9">
        <v>490</v>
      </c>
      <c r="P33" s="1">
        <v>3</v>
      </c>
      <c r="Q33" s="1">
        <v>2</v>
      </c>
      <c r="R33" s="1">
        <v>3</v>
      </c>
      <c r="S33" s="1">
        <f t="shared" si="1"/>
        <v>0.66666666666666663</v>
      </c>
      <c r="T33" s="1">
        <v>6</v>
      </c>
      <c r="U33" s="1">
        <v>0</v>
      </c>
      <c r="V33" s="1">
        <v>0</v>
      </c>
      <c r="W33" s="1">
        <v>-0.34445870974181603</v>
      </c>
      <c r="X33" s="7">
        <v>104</v>
      </c>
      <c r="Y33" s="7">
        <f t="shared" si="2"/>
        <v>1286869</v>
      </c>
      <c r="Z33" s="7">
        <f t="shared" si="3"/>
        <v>997966</v>
      </c>
      <c r="AA33" s="7">
        <f t="shared" si="4"/>
        <v>82643</v>
      </c>
      <c r="AB33" s="7">
        <f t="shared" si="5"/>
        <v>490</v>
      </c>
      <c r="AC33" s="1">
        <v>0</v>
      </c>
      <c r="AD33" s="7">
        <f t="shared" si="6"/>
        <v>14.223292979027599</v>
      </c>
      <c r="AE33" s="10">
        <f t="shared" si="7"/>
        <v>2.4671930620514729E-4</v>
      </c>
      <c r="AF33" s="7">
        <f t="shared" si="8"/>
        <v>1</v>
      </c>
      <c r="AG33" s="7">
        <f t="shared" si="9"/>
        <v>0</v>
      </c>
      <c r="AH33" s="1">
        <v>-0.34445870974181603</v>
      </c>
      <c r="AI33" s="1">
        <f t="shared" si="10"/>
        <v>1</v>
      </c>
      <c r="AJ33" s="1">
        <f t="shared" si="11"/>
        <v>1</v>
      </c>
      <c r="AK33" s="1">
        <f t="shared" si="12"/>
        <v>1</v>
      </c>
      <c r="AL33" s="1">
        <f t="shared" si="13"/>
        <v>0</v>
      </c>
      <c r="AM33" s="1">
        <f t="shared" si="29"/>
        <v>5</v>
      </c>
      <c r="AN33" s="1">
        <v>1393</v>
      </c>
      <c r="AO33" s="11">
        <f t="shared" si="14"/>
        <v>-20</v>
      </c>
      <c r="AP33" s="1">
        <f t="shared" si="15"/>
        <v>-0.34445870974181603</v>
      </c>
      <c r="AQ33" s="1">
        <f t="shared" si="16"/>
        <v>3</v>
      </c>
      <c r="AR33" s="1">
        <f t="shared" si="17"/>
        <v>6.1770976552849506</v>
      </c>
      <c r="AS33" s="1">
        <f t="shared" si="18"/>
        <v>7.8784553169978983E-2</v>
      </c>
      <c r="AT33" s="1">
        <f t="shared" si="19"/>
        <v>0.13579469894987847</v>
      </c>
      <c r="AU33" s="1">
        <f t="shared" si="20"/>
        <v>0</v>
      </c>
      <c r="AV33" s="1">
        <f t="shared" si="0"/>
        <v>0.76334104876686093</v>
      </c>
      <c r="AW33" s="1">
        <f t="shared" si="21"/>
        <v>0.63516907441402615</v>
      </c>
      <c r="AX33" s="1">
        <f t="shared" si="22"/>
        <v>-1.0333761292254482</v>
      </c>
    </row>
    <row r="34" spans="1:50" x14ac:dyDescent="0.45">
      <c r="A34" s="7" t="s">
        <v>60</v>
      </c>
      <c r="B34" s="7" t="s">
        <v>60</v>
      </c>
      <c r="C34" s="8" t="s">
        <v>52</v>
      </c>
      <c r="D34" s="1" t="s">
        <v>61</v>
      </c>
      <c r="E34" s="12">
        <v>1430640000000</v>
      </c>
      <c r="F34" s="9">
        <v>1291955</v>
      </c>
      <c r="G34" s="9">
        <v>20412</v>
      </c>
      <c r="H34" s="9">
        <v>161379</v>
      </c>
      <c r="I34" s="9">
        <v>1565086</v>
      </c>
      <c r="J34" s="9">
        <v>591816</v>
      </c>
      <c r="K34" s="9">
        <v>1043412</v>
      </c>
      <c r="L34" s="7">
        <v>630679</v>
      </c>
      <c r="M34" s="7">
        <v>106357</v>
      </c>
      <c r="N34" s="7">
        <v>1067581</v>
      </c>
      <c r="O34" s="9">
        <v>494</v>
      </c>
      <c r="P34" s="1">
        <v>3</v>
      </c>
      <c r="Q34" s="1">
        <v>2</v>
      </c>
      <c r="R34" s="1">
        <v>3</v>
      </c>
      <c r="S34" s="1">
        <f t="shared" si="1"/>
        <v>0.66666666666666663</v>
      </c>
      <c r="T34" s="1">
        <v>6</v>
      </c>
      <c r="U34" s="1">
        <v>0</v>
      </c>
      <c r="V34" s="1">
        <v>1E-3</v>
      </c>
      <c r="W34" s="1">
        <v>-0.340676608533166</v>
      </c>
      <c r="X34" s="7">
        <v>99</v>
      </c>
      <c r="Y34" s="7">
        <f t="shared" si="2"/>
        <v>1291955</v>
      </c>
      <c r="Z34" s="7">
        <f t="shared" si="3"/>
        <v>1067581</v>
      </c>
      <c r="AA34" s="7">
        <f t="shared" si="4"/>
        <v>106357</v>
      </c>
      <c r="AB34" s="7">
        <f t="shared" si="5"/>
        <v>494</v>
      </c>
      <c r="AC34" s="1">
        <v>1E-3</v>
      </c>
      <c r="AD34" s="7">
        <f t="shared" si="6"/>
        <v>14.263451332523259</v>
      </c>
      <c r="AE34" s="10">
        <f t="shared" si="7"/>
        <v>2.4769439721391309E-4</v>
      </c>
      <c r="AF34" s="7">
        <f t="shared" si="8"/>
        <v>1</v>
      </c>
      <c r="AG34" s="7">
        <f t="shared" si="9"/>
        <v>0</v>
      </c>
      <c r="AH34" s="1">
        <v>-0.340676608533166</v>
      </c>
      <c r="AI34" s="1">
        <f t="shared" si="10"/>
        <v>1</v>
      </c>
      <c r="AJ34" s="1">
        <f t="shared" si="11"/>
        <v>1</v>
      </c>
      <c r="AK34" s="1">
        <f t="shared" si="12"/>
        <v>1</v>
      </c>
      <c r="AL34" s="1">
        <f t="shared" si="13"/>
        <v>0</v>
      </c>
      <c r="AM34" s="1">
        <f t="shared" si="29"/>
        <v>5</v>
      </c>
      <c r="AN34" s="1">
        <v>1394</v>
      </c>
      <c r="AO34" s="11">
        <f t="shared" si="14"/>
        <v>-25</v>
      </c>
      <c r="AP34" s="1">
        <f t="shared" si="15"/>
        <v>-0.340676608533166</v>
      </c>
      <c r="AQ34" s="1">
        <f t="shared" si="16"/>
        <v>3</v>
      </c>
      <c r="AR34" s="1">
        <f t="shared" si="17"/>
        <v>6.1945382066104351</v>
      </c>
      <c r="AS34" s="1">
        <f t="shared" si="18"/>
        <v>1.3042094811403336E-2</v>
      </c>
      <c r="AT34" s="1">
        <f t="shared" si="19"/>
        <v>1.4267740312028184E-2</v>
      </c>
      <c r="AU34" s="1">
        <f t="shared" si="20"/>
        <v>0</v>
      </c>
      <c r="AV34" s="1">
        <f t="shared" si="0"/>
        <v>0.78110404156704483</v>
      </c>
      <c r="AW34" s="1">
        <f t="shared" si="21"/>
        <v>0.66668029744052404</v>
      </c>
      <c r="AX34" s="1">
        <f t="shared" si="22"/>
        <v>-1.022029825599498</v>
      </c>
    </row>
    <row r="35" spans="1:50" x14ac:dyDescent="0.45">
      <c r="A35" s="7" t="s">
        <v>60</v>
      </c>
      <c r="B35" s="7" t="s">
        <v>60</v>
      </c>
      <c r="C35" s="8" t="s">
        <v>53</v>
      </c>
      <c r="D35" s="1" t="s">
        <v>61</v>
      </c>
      <c r="E35" s="13">
        <v>997920000000</v>
      </c>
      <c r="F35" s="7">
        <v>1130881</v>
      </c>
      <c r="G35" s="7">
        <v>19780</v>
      </c>
      <c r="H35" s="7">
        <v>187020</v>
      </c>
      <c r="I35" s="7">
        <v>1530484</v>
      </c>
      <c r="J35" s="7">
        <v>411653</v>
      </c>
      <c r="K35" s="7">
        <v>1041394</v>
      </c>
      <c r="L35" s="7">
        <v>752775</v>
      </c>
      <c r="M35" s="7">
        <v>101790</v>
      </c>
      <c r="N35" s="7">
        <v>910909</v>
      </c>
      <c r="O35" s="1">
        <v>1986</v>
      </c>
      <c r="P35" s="1">
        <v>3</v>
      </c>
      <c r="Q35" s="1">
        <v>2</v>
      </c>
      <c r="R35" s="1">
        <v>3</v>
      </c>
      <c r="S35" s="1">
        <f t="shared" si="1"/>
        <v>0.66666666666666663</v>
      </c>
      <c r="T35" s="1">
        <v>6</v>
      </c>
      <c r="U35" s="1">
        <v>0</v>
      </c>
      <c r="V35" s="1">
        <v>2E-3</v>
      </c>
      <c r="W35" s="1">
        <v>-0.34073328310654799</v>
      </c>
      <c r="X35" s="7">
        <v>103</v>
      </c>
      <c r="Y35" s="7">
        <f t="shared" si="2"/>
        <v>1130881</v>
      </c>
      <c r="Z35" s="7">
        <f t="shared" si="3"/>
        <v>910909</v>
      </c>
      <c r="AA35" s="7">
        <f t="shared" si="4"/>
        <v>101790</v>
      </c>
      <c r="AB35" s="7">
        <f t="shared" si="5"/>
        <v>1986</v>
      </c>
      <c r="AC35" s="1">
        <v>2E-3</v>
      </c>
      <c r="AD35" s="7">
        <f t="shared" si="6"/>
        <v>14.241094583212993</v>
      </c>
      <c r="AE35" s="10">
        <f t="shared" si="7"/>
        <v>2.1681319211247081E-4</v>
      </c>
      <c r="AF35" s="7">
        <f t="shared" si="8"/>
        <v>1</v>
      </c>
      <c r="AG35" s="7">
        <f t="shared" si="9"/>
        <v>0</v>
      </c>
      <c r="AH35" s="1">
        <v>-0.34073328310654799</v>
      </c>
      <c r="AI35" s="1">
        <f t="shared" si="10"/>
        <v>1</v>
      </c>
      <c r="AJ35" s="1">
        <f t="shared" si="11"/>
        <v>1</v>
      </c>
      <c r="AK35" s="1">
        <f t="shared" si="12"/>
        <v>1</v>
      </c>
      <c r="AL35" s="1">
        <f t="shared" si="13"/>
        <v>0</v>
      </c>
      <c r="AM35" s="1">
        <f t="shared" si="29"/>
        <v>5</v>
      </c>
      <c r="AN35" s="1">
        <v>1395</v>
      </c>
      <c r="AO35" s="11">
        <f t="shared" si="14"/>
        <v>-21</v>
      </c>
      <c r="AP35" s="1">
        <f t="shared" si="15"/>
        <v>-0.34073328310654799</v>
      </c>
      <c r="AQ35" s="1">
        <f t="shared" si="16"/>
        <v>3</v>
      </c>
      <c r="AR35" s="1">
        <f t="shared" si="17"/>
        <v>6.1848287937516924</v>
      </c>
      <c r="AS35" s="1">
        <f t="shared" si="18"/>
        <v>1.2924016193570139E-2</v>
      </c>
      <c r="AT35" s="1">
        <f t="shared" si="19"/>
        <v>1.9821228154561488E-2</v>
      </c>
      <c r="AU35" s="1">
        <f t="shared" si="20"/>
        <v>0</v>
      </c>
      <c r="AV35" s="1">
        <f t="shared" si="0"/>
        <v>0.76082337352105611</v>
      </c>
      <c r="AW35" s="1">
        <f t="shared" si="21"/>
        <v>0.68043442466566129</v>
      </c>
      <c r="AX35" s="1">
        <f t="shared" si="22"/>
        <v>-1.022199849319644</v>
      </c>
    </row>
    <row r="36" spans="1:50" x14ac:dyDescent="0.45">
      <c r="A36" s="7" t="s">
        <v>60</v>
      </c>
      <c r="B36" s="7" t="s">
        <v>60</v>
      </c>
      <c r="C36" s="8" t="s">
        <v>54</v>
      </c>
      <c r="D36" s="1" t="s">
        <v>61</v>
      </c>
      <c r="E36" s="13">
        <v>671760000000</v>
      </c>
      <c r="F36" s="7">
        <v>1251642</v>
      </c>
      <c r="G36" s="7">
        <v>1003</v>
      </c>
      <c r="H36" s="7">
        <v>-20165</v>
      </c>
      <c r="I36" s="7">
        <v>1763581</v>
      </c>
      <c r="J36" s="7">
        <v>596312</v>
      </c>
      <c r="K36" s="7">
        <v>1284288</v>
      </c>
      <c r="L36" s="7">
        <v>882679</v>
      </c>
      <c r="M36" s="7">
        <v>114636</v>
      </c>
      <c r="N36" s="7">
        <v>1077356</v>
      </c>
      <c r="O36" s="7">
        <v>1748</v>
      </c>
      <c r="P36" s="1">
        <v>3</v>
      </c>
      <c r="Q36" s="1">
        <v>2</v>
      </c>
      <c r="R36" s="1">
        <v>3</v>
      </c>
      <c r="S36" s="1">
        <f t="shared" si="1"/>
        <v>0.66666666666666663</v>
      </c>
      <c r="T36" s="1">
        <v>6</v>
      </c>
      <c r="U36" s="1">
        <v>0</v>
      </c>
      <c r="V36" s="1">
        <v>1E-3</v>
      </c>
      <c r="W36" s="1">
        <v>-0.296104588694797</v>
      </c>
      <c r="X36" s="7">
        <v>85</v>
      </c>
      <c r="Y36" s="7">
        <f t="shared" si="2"/>
        <v>1251642</v>
      </c>
      <c r="Z36" s="7">
        <f t="shared" si="3"/>
        <v>1077356</v>
      </c>
      <c r="AA36" s="7">
        <f t="shared" si="4"/>
        <v>114636</v>
      </c>
      <c r="AB36" s="7">
        <f t="shared" si="5"/>
        <v>1748</v>
      </c>
      <c r="AC36" s="1">
        <v>1E-3</v>
      </c>
      <c r="AD36" s="7">
        <f t="shared" si="6"/>
        <v>14.382856958989878</v>
      </c>
      <c r="AE36" s="10">
        <f t="shared" si="7"/>
        <v>2.3996556437152732E-4</v>
      </c>
      <c r="AF36" s="7">
        <f t="shared" si="8"/>
        <v>0</v>
      </c>
      <c r="AG36" s="7">
        <f t="shared" si="9"/>
        <v>0</v>
      </c>
      <c r="AH36" s="1">
        <v>-0.296104588694797</v>
      </c>
      <c r="AI36" s="1">
        <f t="shared" si="10"/>
        <v>1</v>
      </c>
      <c r="AJ36" s="1">
        <f t="shared" si="11"/>
        <v>1</v>
      </c>
      <c r="AK36" s="1">
        <f t="shared" si="12"/>
        <v>1</v>
      </c>
      <c r="AL36" s="1">
        <f t="shared" si="13"/>
        <v>0</v>
      </c>
      <c r="AM36" s="1">
        <f t="shared" si="29"/>
        <v>5</v>
      </c>
      <c r="AN36" s="1">
        <v>1396</v>
      </c>
      <c r="AO36" s="11">
        <f t="shared" si="14"/>
        <v>-39</v>
      </c>
      <c r="AP36" s="1">
        <f t="shared" si="15"/>
        <v>-0.296104588694797</v>
      </c>
      <c r="AQ36" s="1">
        <f t="shared" si="16"/>
        <v>3</v>
      </c>
      <c r="AR36" s="1">
        <f t="shared" si="17"/>
        <v>6.2463954112930891</v>
      </c>
      <c r="AS36" s="1">
        <f t="shared" si="18"/>
        <v>5.687291936123149E-4</v>
      </c>
      <c r="AT36" s="1">
        <f t="shared" si="19"/>
        <v>1.4930927712278194E-3</v>
      </c>
      <c r="AU36" s="1">
        <f t="shared" si="20"/>
        <v>0</v>
      </c>
      <c r="AV36" s="1">
        <f t="shared" si="0"/>
        <v>0.83862947037873503</v>
      </c>
      <c r="AW36" s="1">
        <f t="shared" si="21"/>
        <v>0.72822739641672252</v>
      </c>
      <c r="AX36" s="1">
        <f t="shared" si="22"/>
        <v>-0.88831376608439094</v>
      </c>
    </row>
    <row r="37" spans="1:50" x14ac:dyDescent="0.45">
      <c r="A37" s="7" t="s">
        <v>62</v>
      </c>
      <c r="B37" s="7" t="s">
        <v>62</v>
      </c>
      <c r="C37" s="8" t="s">
        <v>47</v>
      </c>
      <c r="D37" s="8" t="s">
        <v>63</v>
      </c>
      <c r="E37" s="12">
        <v>66625000000</v>
      </c>
      <c r="F37" s="9">
        <v>7330</v>
      </c>
      <c r="G37" s="9">
        <v>-9043</v>
      </c>
      <c r="H37" s="9">
        <v>2212</v>
      </c>
      <c r="I37" s="9">
        <v>36481</v>
      </c>
      <c r="J37" s="9">
        <v>7044</v>
      </c>
      <c r="K37" s="9">
        <v>14083</v>
      </c>
      <c r="L37" s="7">
        <v>8184</v>
      </c>
      <c r="M37" s="7">
        <v>1676</v>
      </c>
      <c r="N37" s="7">
        <v>4819</v>
      </c>
      <c r="O37" s="9">
        <v>55</v>
      </c>
      <c r="P37" s="1">
        <v>0</v>
      </c>
      <c r="Q37" s="1">
        <v>0</v>
      </c>
      <c r="R37" s="1">
        <v>0</v>
      </c>
      <c r="S37" s="1">
        <f t="shared" si="1"/>
        <v>0</v>
      </c>
      <c r="T37" s="1">
        <v>0</v>
      </c>
      <c r="U37" s="1">
        <v>1</v>
      </c>
      <c r="V37" s="1">
        <v>1</v>
      </c>
      <c r="W37" s="1">
        <v>0.34401228792069999</v>
      </c>
      <c r="X37" s="7">
        <v>64</v>
      </c>
      <c r="Y37" s="7">
        <f t="shared" si="2"/>
        <v>7330</v>
      </c>
      <c r="Z37" s="7">
        <f t="shared" si="3"/>
        <v>4819</v>
      </c>
      <c r="AA37" s="7">
        <f t="shared" si="4"/>
        <v>1676</v>
      </c>
      <c r="AB37" s="7">
        <f t="shared" si="5"/>
        <v>55</v>
      </c>
      <c r="AC37" s="1">
        <v>1</v>
      </c>
      <c r="AD37" s="7">
        <f t="shared" si="6"/>
        <v>10.50454685609326</v>
      </c>
      <c r="AE37" s="10">
        <f t="shared" si="7"/>
        <v>1.4053120515637022E-6</v>
      </c>
      <c r="AF37" s="7">
        <f t="shared" si="8"/>
        <v>1</v>
      </c>
      <c r="AG37" s="7">
        <f t="shared" si="9"/>
        <v>1</v>
      </c>
      <c r="AH37" s="1">
        <v>0.34401228792069999</v>
      </c>
      <c r="AI37" s="1">
        <f t="shared" si="10"/>
        <v>0</v>
      </c>
      <c r="AJ37" s="1">
        <f t="shared" si="11"/>
        <v>0</v>
      </c>
      <c r="AK37" s="1">
        <f t="shared" si="12"/>
        <v>0</v>
      </c>
      <c r="AL37" s="1">
        <f t="shared" si="13"/>
        <v>0</v>
      </c>
      <c r="AM37" s="1">
        <f t="shared" ref="AM37" si="30">AM36+1</f>
        <v>6</v>
      </c>
      <c r="AN37" s="1">
        <v>1390</v>
      </c>
      <c r="AO37" s="11">
        <f t="shared" si="14"/>
        <v>-60</v>
      </c>
      <c r="AP37" s="1">
        <f t="shared" si="15"/>
        <v>0.34401228792069999</v>
      </c>
      <c r="AQ37" s="1">
        <f t="shared" si="16"/>
        <v>0</v>
      </c>
      <c r="AR37" s="1">
        <f t="shared" si="17"/>
        <v>4.5620667344954553</v>
      </c>
      <c r="AS37" s="1">
        <f t="shared" si="18"/>
        <v>-0.24788245936240783</v>
      </c>
      <c r="AT37" s="1">
        <f t="shared" si="19"/>
        <v>-0.1357298311444653</v>
      </c>
      <c r="AU37" s="1">
        <f t="shared" si="20"/>
        <v>1</v>
      </c>
      <c r="AV37" s="1">
        <f t="shared" si="0"/>
        <v>0.41742276801622763</v>
      </c>
      <c r="AW37" s="1">
        <f t="shared" si="21"/>
        <v>0.38603656698007183</v>
      </c>
      <c r="AX37" s="1">
        <f t="shared" si="22"/>
        <v>0</v>
      </c>
    </row>
    <row r="38" spans="1:50" x14ac:dyDescent="0.45">
      <c r="A38" s="7" t="s">
        <v>62</v>
      </c>
      <c r="B38" s="7" t="s">
        <v>62</v>
      </c>
      <c r="C38" s="8" t="s">
        <v>49</v>
      </c>
      <c r="D38" s="8" t="s">
        <v>63</v>
      </c>
      <c r="E38" s="12">
        <v>219050000000</v>
      </c>
      <c r="F38" s="9">
        <v>8160</v>
      </c>
      <c r="G38" s="9">
        <v>-5536</v>
      </c>
      <c r="H38" s="9">
        <v>1024</v>
      </c>
      <c r="I38" s="9">
        <v>51530</v>
      </c>
      <c r="J38" s="9">
        <v>6969</v>
      </c>
      <c r="K38" s="9">
        <v>21193</v>
      </c>
      <c r="L38" s="7">
        <v>10441</v>
      </c>
      <c r="M38" s="7">
        <v>1892</v>
      </c>
      <c r="N38" s="7">
        <v>3349</v>
      </c>
      <c r="O38" s="9">
        <v>213</v>
      </c>
      <c r="P38" s="1">
        <v>0</v>
      </c>
      <c r="Q38" s="1">
        <v>0</v>
      </c>
      <c r="R38" s="1">
        <v>0</v>
      </c>
      <c r="S38" s="1">
        <f t="shared" si="1"/>
        <v>0</v>
      </c>
      <c r="T38" s="1">
        <v>0</v>
      </c>
      <c r="U38" s="1">
        <v>1</v>
      </c>
      <c r="V38" s="1">
        <v>1</v>
      </c>
      <c r="W38" s="1">
        <v>0.36807255313108</v>
      </c>
      <c r="X38" s="7">
        <v>64</v>
      </c>
      <c r="Y38" s="7">
        <f t="shared" si="2"/>
        <v>8160</v>
      </c>
      <c r="Z38" s="7">
        <f t="shared" si="3"/>
        <v>3349</v>
      </c>
      <c r="AA38" s="7">
        <f t="shared" si="4"/>
        <v>1892</v>
      </c>
      <c r="AB38" s="7">
        <f t="shared" si="5"/>
        <v>213</v>
      </c>
      <c r="AC38" s="1">
        <v>1</v>
      </c>
      <c r="AD38" s="7">
        <f t="shared" si="6"/>
        <v>10.849919441322269</v>
      </c>
      <c r="AE38" s="10">
        <f t="shared" si="7"/>
        <v>1.5644401556288962E-6</v>
      </c>
      <c r="AF38" s="7">
        <f t="shared" si="8"/>
        <v>1</v>
      </c>
      <c r="AG38" s="7">
        <f t="shared" si="9"/>
        <v>1</v>
      </c>
      <c r="AH38" s="1">
        <v>0.36807255313108</v>
      </c>
      <c r="AI38" s="1">
        <f t="shared" si="10"/>
        <v>0</v>
      </c>
      <c r="AJ38" s="1">
        <f t="shared" si="11"/>
        <v>0</v>
      </c>
      <c r="AK38" s="1">
        <f t="shared" si="12"/>
        <v>0</v>
      </c>
      <c r="AL38" s="1">
        <f t="shared" si="13"/>
        <v>0</v>
      </c>
      <c r="AM38" s="1">
        <f t="shared" ref="AM38:AM43" si="31">AM37</f>
        <v>6</v>
      </c>
      <c r="AN38" s="1">
        <v>1391</v>
      </c>
      <c r="AO38" s="11">
        <f t="shared" si="14"/>
        <v>-60</v>
      </c>
      <c r="AP38" s="1">
        <f t="shared" si="15"/>
        <v>0.36807255313108</v>
      </c>
      <c r="AQ38" s="1">
        <f t="shared" si="16"/>
        <v>0</v>
      </c>
      <c r="AR38" s="1">
        <f t="shared" si="17"/>
        <v>4.7120601424610751</v>
      </c>
      <c r="AS38" s="1">
        <f t="shared" si="18"/>
        <v>-0.10743256355521055</v>
      </c>
      <c r="AT38" s="1">
        <f t="shared" si="19"/>
        <v>-2.5272768774252455E-2</v>
      </c>
      <c r="AU38" s="1">
        <f t="shared" si="20"/>
        <v>1</v>
      </c>
      <c r="AV38" s="1">
        <f t="shared" si="0"/>
        <v>0.33786143993790024</v>
      </c>
      <c r="AW38" s="1">
        <f t="shared" si="21"/>
        <v>0.41127498544537161</v>
      </c>
      <c r="AX38" s="1">
        <f t="shared" si="22"/>
        <v>0</v>
      </c>
    </row>
    <row r="39" spans="1:50" x14ac:dyDescent="0.45">
      <c r="A39" s="7" t="s">
        <v>62</v>
      </c>
      <c r="B39" s="7" t="s">
        <v>62</v>
      </c>
      <c r="C39" s="8" t="s">
        <v>50</v>
      </c>
      <c r="D39" s="8" t="s">
        <v>63</v>
      </c>
      <c r="E39" s="12">
        <v>133625000000</v>
      </c>
      <c r="F39" s="9">
        <v>25754</v>
      </c>
      <c r="G39" s="9">
        <v>10851</v>
      </c>
      <c r="H39" s="9">
        <v>-12613</v>
      </c>
      <c r="I39" s="9">
        <v>37532</v>
      </c>
      <c r="J39" s="9">
        <v>7827</v>
      </c>
      <c r="K39" s="9">
        <v>25942</v>
      </c>
      <c r="L39" s="7">
        <v>9061</v>
      </c>
      <c r="M39" s="7">
        <v>2659</v>
      </c>
      <c r="N39" s="7">
        <v>26590</v>
      </c>
      <c r="O39" s="9">
        <v>138</v>
      </c>
      <c r="P39" s="1">
        <v>3</v>
      </c>
      <c r="Q39" s="1">
        <v>2</v>
      </c>
      <c r="R39" s="1">
        <v>3</v>
      </c>
      <c r="S39" s="1">
        <f t="shared" si="1"/>
        <v>0.66666666666666663</v>
      </c>
      <c r="T39" s="1">
        <v>6</v>
      </c>
      <c r="U39" s="1">
        <v>1</v>
      </c>
      <c r="V39" s="1">
        <v>1</v>
      </c>
      <c r="W39" s="1">
        <v>0.38206124247708301</v>
      </c>
      <c r="X39" s="7">
        <v>65</v>
      </c>
      <c r="Y39" s="7">
        <f t="shared" si="2"/>
        <v>25754</v>
      </c>
      <c r="Z39" s="7">
        <f t="shared" si="3"/>
        <v>26590</v>
      </c>
      <c r="AA39" s="7">
        <f t="shared" si="4"/>
        <v>2659</v>
      </c>
      <c r="AB39" s="7">
        <f t="shared" si="5"/>
        <v>138</v>
      </c>
      <c r="AC39" s="1">
        <v>1</v>
      </c>
      <c r="AD39" s="7">
        <f t="shared" si="6"/>
        <v>10.53294918140994</v>
      </c>
      <c r="AE39" s="10">
        <f t="shared" si="7"/>
        <v>4.9375725205963961E-6</v>
      </c>
      <c r="AF39" s="7">
        <f t="shared" si="8"/>
        <v>0</v>
      </c>
      <c r="AG39" s="7">
        <f t="shared" si="9"/>
        <v>1</v>
      </c>
      <c r="AH39" s="1">
        <v>0.38206124247708301</v>
      </c>
      <c r="AI39" s="1">
        <f t="shared" si="10"/>
        <v>1</v>
      </c>
      <c r="AJ39" s="1">
        <f t="shared" si="11"/>
        <v>1</v>
      </c>
      <c r="AK39" s="1">
        <f t="shared" si="12"/>
        <v>1</v>
      </c>
      <c r="AL39" s="1">
        <f t="shared" si="13"/>
        <v>0</v>
      </c>
      <c r="AM39" s="1">
        <f t="shared" si="31"/>
        <v>6</v>
      </c>
      <c r="AN39" s="1">
        <v>1392</v>
      </c>
      <c r="AO39" s="11">
        <f t="shared" si="14"/>
        <v>-59</v>
      </c>
      <c r="AP39" s="1">
        <f t="shared" si="15"/>
        <v>0.38206124247708301</v>
      </c>
      <c r="AQ39" s="1">
        <f t="shared" si="16"/>
        <v>3</v>
      </c>
      <c r="AR39" s="1">
        <f t="shared" si="17"/>
        <v>4.5744017076537107</v>
      </c>
      <c r="AS39" s="1">
        <f t="shared" si="18"/>
        <v>0.28911328999253971</v>
      </c>
      <c r="AT39" s="1">
        <f t="shared" si="19"/>
        <v>8.1204864359214216E-2</v>
      </c>
      <c r="AU39" s="1">
        <f t="shared" si="20"/>
        <v>0</v>
      </c>
      <c r="AV39" s="1">
        <f t="shared" si="0"/>
        <v>0.44996269849728232</v>
      </c>
      <c r="AW39" s="1">
        <f t="shared" si="21"/>
        <v>0.69119684535862735</v>
      </c>
      <c r="AX39" s="1">
        <f t="shared" si="22"/>
        <v>1.146183727431249</v>
      </c>
    </row>
    <row r="40" spans="1:50" x14ac:dyDescent="0.45">
      <c r="A40" s="7" t="s">
        <v>62</v>
      </c>
      <c r="B40" s="7" t="s">
        <v>62</v>
      </c>
      <c r="C40" s="8" t="s">
        <v>51</v>
      </c>
      <c r="D40" s="8" t="s">
        <v>63</v>
      </c>
      <c r="E40" s="12">
        <v>107144205000</v>
      </c>
      <c r="F40" s="9">
        <v>88848</v>
      </c>
      <c r="G40" s="9">
        <v>1446</v>
      </c>
      <c r="H40" s="9">
        <v>557</v>
      </c>
      <c r="I40" s="9">
        <v>67240</v>
      </c>
      <c r="J40" s="9">
        <v>12038</v>
      </c>
      <c r="K40" s="9">
        <v>28051</v>
      </c>
      <c r="L40" s="7">
        <v>9558</v>
      </c>
      <c r="M40" s="7">
        <v>3943</v>
      </c>
      <c r="N40" s="7">
        <v>80682</v>
      </c>
      <c r="O40" s="9">
        <v>62</v>
      </c>
      <c r="P40" s="1">
        <v>3</v>
      </c>
      <c r="Q40" s="1">
        <v>2</v>
      </c>
      <c r="R40" s="1">
        <v>3</v>
      </c>
      <c r="S40" s="1">
        <f t="shared" si="1"/>
        <v>0.66666666666666663</v>
      </c>
      <c r="T40" s="1">
        <v>6</v>
      </c>
      <c r="U40" s="1">
        <v>1</v>
      </c>
      <c r="V40" s="1">
        <v>1</v>
      </c>
      <c r="W40" s="1">
        <v>0.38636164324398797</v>
      </c>
      <c r="X40" s="7">
        <v>86</v>
      </c>
      <c r="Y40" s="7">
        <f t="shared" si="2"/>
        <v>88848</v>
      </c>
      <c r="Z40" s="7">
        <f t="shared" si="3"/>
        <v>80682</v>
      </c>
      <c r="AA40" s="7">
        <f t="shared" si="4"/>
        <v>3943</v>
      </c>
      <c r="AB40" s="7">
        <f t="shared" si="5"/>
        <v>62</v>
      </c>
      <c r="AC40" s="1">
        <v>1</v>
      </c>
      <c r="AD40" s="7">
        <f t="shared" si="6"/>
        <v>11.116023587522552</v>
      </c>
      <c r="AE40" s="10">
        <f t="shared" si="7"/>
        <v>1.7033992518053453E-5</v>
      </c>
      <c r="AF40" s="7">
        <f t="shared" si="8"/>
        <v>1</v>
      </c>
      <c r="AG40" s="7">
        <f t="shared" si="9"/>
        <v>1</v>
      </c>
      <c r="AH40" s="1">
        <v>0.38636164324398797</v>
      </c>
      <c r="AI40" s="1">
        <f t="shared" si="10"/>
        <v>1</v>
      </c>
      <c r="AJ40" s="1">
        <f t="shared" si="11"/>
        <v>1</v>
      </c>
      <c r="AK40" s="1">
        <f t="shared" si="12"/>
        <v>1</v>
      </c>
      <c r="AL40" s="1">
        <f t="shared" si="13"/>
        <v>0</v>
      </c>
      <c r="AM40" s="1">
        <f t="shared" si="31"/>
        <v>6</v>
      </c>
      <c r="AN40" s="1">
        <v>1393</v>
      </c>
      <c r="AO40" s="11">
        <f t="shared" si="14"/>
        <v>-38</v>
      </c>
      <c r="AP40" s="1">
        <f t="shared" si="15"/>
        <v>0.38636164324398797</v>
      </c>
      <c r="AQ40" s="1">
        <f t="shared" si="16"/>
        <v>3</v>
      </c>
      <c r="AR40" s="1">
        <f t="shared" si="17"/>
        <v>4.8276277047674334</v>
      </c>
      <c r="AS40" s="1">
        <f t="shared" si="18"/>
        <v>2.1505056513979773E-2</v>
      </c>
      <c r="AT40" s="1">
        <f t="shared" si="19"/>
        <v>1.3495830222455801E-2</v>
      </c>
      <c r="AU40" s="1">
        <f t="shared" si="20"/>
        <v>0</v>
      </c>
      <c r="AV40" s="1">
        <f t="shared" si="0"/>
        <v>0.32117787031528849</v>
      </c>
      <c r="AW40" s="1">
        <f t="shared" si="21"/>
        <v>0.41717727543129091</v>
      </c>
      <c r="AX40" s="1">
        <f t="shared" si="22"/>
        <v>1.1590849297319639</v>
      </c>
    </row>
    <row r="41" spans="1:50" x14ac:dyDescent="0.45">
      <c r="A41" s="7" t="s">
        <v>62</v>
      </c>
      <c r="B41" s="7" t="s">
        <v>62</v>
      </c>
      <c r="C41" s="8" t="s">
        <v>52</v>
      </c>
      <c r="D41" s="8" t="s">
        <v>63</v>
      </c>
      <c r="E41" s="12">
        <v>220034470000</v>
      </c>
      <c r="F41" s="9">
        <v>89771</v>
      </c>
      <c r="G41" s="9">
        <v>-311</v>
      </c>
      <c r="H41" s="9">
        <v>5713</v>
      </c>
      <c r="I41" s="9">
        <v>72960</v>
      </c>
      <c r="J41" s="9">
        <v>15768</v>
      </c>
      <c r="K41" s="9">
        <v>31469</v>
      </c>
      <c r="L41" s="7">
        <v>10337</v>
      </c>
      <c r="M41" s="7">
        <v>3767</v>
      </c>
      <c r="N41" s="7">
        <v>86333</v>
      </c>
      <c r="O41" s="9">
        <v>90</v>
      </c>
      <c r="P41" s="1">
        <v>3</v>
      </c>
      <c r="Q41" s="1">
        <v>2</v>
      </c>
      <c r="R41" s="1">
        <v>3</v>
      </c>
      <c r="S41" s="1">
        <f t="shared" si="1"/>
        <v>0.66666666666666663</v>
      </c>
      <c r="T41" s="1">
        <v>6</v>
      </c>
      <c r="U41" s="1">
        <v>1</v>
      </c>
      <c r="V41" s="1">
        <v>1</v>
      </c>
      <c r="W41" s="1">
        <v>0.392047016461471</v>
      </c>
      <c r="X41" s="7">
        <v>108</v>
      </c>
      <c r="Y41" s="7">
        <f t="shared" si="2"/>
        <v>89771</v>
      </c>
      <c r="Z41" s="7">
        <f t="shared" si="3"/>
        <v>86333</v>
      </c>
      <c r="AA41" s="7">
        <f t="shared" si="4"/>
        <v>3767</v>
      </c>
      <c r="AB41" s="7">
        <f t="shared" si="5"/>
        <v>90</v>
      </c>
      <c r="AC41" s="1">
        <v>1</v>
      </c>
      <c r="AD41" s="7">
        <f t="shared" si="6"/>
        <v>11.197666624748212</v>
      </c>
      <c r="AE41" s="10">
        <f t="shared" si="7"/>
        <v>1.7210950638598239E-5</v>
      </c>
      <c r="AF41" s="7">
        <f t="shared" si="8"/>
        <v>1</v>
      </c>
      <c r="AG41" s="7">
        <f t="shared" si="9"/>
        <v>1</v>
      </c>
      <c r="AH41" s="1">
        <v>0.392047016461471</v>
      </c>
      <c r="AI41" s="1">
        <f t="shared" si="10"/>
        <v>1</v>
      </c>
      <c r="AJ41" s="1">
        <f t="shared" si="11"/>
        <v>1</v>
      </c>
      <c r="AK41" s="1">
        <f t="shared" si="12"/>
        <v>1</v>
      </c>
      <c r="AL41" s="1">
        <f t="shared" si="13"/>
        <v>0</v>
      </c>
      <c r="AM41" s="1">
        <f t="shared" si="31"/>
        <v>6</v>
      </c>
      <c r="AN41" s="1">
        <v>1394</v>
      </c>
      <c r="AO41" s="11">
        <f t="shared" si="14"/>
        <v>-16</v>
      </c>
      <c r="AP41" s="1">
        <f t="shared" si="15"/>
        <v>0.392047016461471</v>
      </c>
      <c r="AQ41" s="1">
        <f t="shared" si="16"/>
        <v>3</v>
      </c>
      <c r="AR41" s="1">
        <f t="shared" si="17"/>
        <v>4.8630848253203594</v>
      </c>
      <c r="AS41" s="1">
        <f t="shared" si="18"/>
        <v>-4.2626096491228073E-3</v>
      </c>
      <c r="AT41" s="1">
        <f t="shared" si="19"/>
        <v>-1.4134149072188554E-3</v>
      </c>
      <c r="AU41" s="1">
        <f t="shared" si="20"/>
        <v>1</v>
      </c>
      <c r="AV41" s="1">
        <f t="shared" si="0"/>
        <v>0.35779879385964913</v>
      </c>
      <c r="AW41" s="1">
        <f t="shared" si="21"/>
        <v>0.43131853070175441</v>
      </c>
      <c r="AX41" s="1">
        <f t="shared" si="22"/>
        <v>1.1761410493844129</v>
      </c>
    </row>
    <row r="42" spans="1:50" x14ac:dyDescent="0.45">
      <c r="A42" s="7" t="s">
        <v>62</v>
      </c>
      <c r="B42" s="7" t="s">
        <v>62</v>
      </c>
      <c r="C42" s="8" t="s">
        <v>53</v>
      </c>
      <c r="D42" s="8" t="s">
        <v>63</v>
      </c>
      <c r="E42" s="13">
        <v>156877345000</v>
      </c>
      <c r="F42" s="7">
        <v>68268</v>
      </c>
      <c r="G42" s="7">
        <v>2754</v>
      </c>
      <c r="H42" s="7">
        <v>-2985</v>
      </c>
      <c r="I42" s="7">
        <v>98887</v>
      </c>
      <c r="J42" s="7">
        <v>14830</v>
      </c>
      <c r="K42" s="7">
        <v>54642</v>
      </c>
      <c r="L42" s="7">
        <v>38551</v>
      </c>
      <c r="M42" s="7">
        <v>2969</v>
      </c>
      <c r="N42" s="7">
        <v>62764</v>
      </c>
      <c r="O42" s="1">
        <v>90</v>
      </c>
      <c r="P42" s="1">
        <v>3</v>
      </c>
      <c r="Q42" s="1">
        <v>2</v>
      </c>
      <c r="R42" s="1">
        <v>3</v>
      </c>
      <c r="S42" s="1">
        <f t="shared" si="1"/>
        <v>0.66666666666666663</v>
      </c>
      <c r="T42" s="1">
        <v>6</v>
      </c>
      <c r="U42" s="1">
        <v>1</v>
      </c>
      <c r="V42" s="1">
        <v>1</v>
      </c>
      <c r="W42" s="1">
        <v>0.449426261362952</v>
      </c>
      <c r="X42" s="7">
        <v>134</v>
      </c>
      <c r="Y42" s="7">
        <f t="shared" si="2"/>
        <v>68268</v>
      </c>
      <c r="Z42" s="7">
        <f t="shared" si="3"/>
        <v>62764</v>
      </c>
      <c r="AA42" s="7">
        <f t="shared" si="4"/>
        <v>2969</v>
      </c>
      <c r="AB42" s="7">
        <f t="shared" si="5"/>
        <v>90</v>
      </c>
      <c r="AC42" s="1">
        <v>1</v>
      </c>
      <c r="AD42" s="7">
        <f t="shared" si="6"/>
        <v>11.501733063066078</v>
      </c>
      <c r="AE42" s="10">
        <f t="shared" si="7"/>
        <v>1.3088382419665869E-5</v>
      </c>
      <c r="AF42" s="7">
        <f t="shared" si="8"/>
        <v>0</v>
      </c>
      <c r="AG42" s="7">
        <f t="shared" si="9"/>
        <v>1</v>
      </c>
      <c r="AH42" s="1">
        <v>0.449426261362952</v>
      </c>
      <c r="AI42" s="1">
        <f t="shared" si="10"/>
        <v>1</v>
      </c>
      <c r="AJ42" s="1">
        <f t="shared" si="11"/>
        <v>1</v>
      </c>
      <c r="AK42" s="1">
        <f t="shared" si="12"/>
        <v>1</v>
      </c>
      <c r="AL42" s="1">
        <f t="shared" si="13"/>
        <v>0</v>
      </c>
      <c r="AM42" s="1">
        <f t="shared" si="31"/>
        <v>6</v>
      </c>
      <c r="AN42" s="1">
        <v>1395</v>
      </c>
      <c r="AO42" s="11">
        <f t="shared" si="14"/>
        <v>10</v>
      </c>
      <c r="AP42" s="1">
        <f t="shared" si="15"/>
        <v>0.449426261362952</v>
      </c>
      <c r="AQ42" s="1">
        <f t="shared" si="16"/>
        <v>3</v>
      </c>
      <c r="AR42" s="1">
        <f t="shared" si="17"/>
        <v>4.9951392016137843</v>
      </c>
      <c r="AS42" s="1">
        <f t="shared" si="18"/>
        <v>2.7849970167969501E-2</v>
      </c>
      <c r="AT42" s="1">
        <f t="shared" si="19"/>
        <v>1.7555116068543868E-2</v>
      </c>
      <c r="AU42" s="1">
        <f t="shared" si="20"/>
        <v>0</v>
      </c>
      <c r="AV42" s="1">
        <f t="shared" si="0"/>
        <v>0.53981817630224394</v>
      </c>
      <c r="AW42" s="1">
        <f t="shared" si="21"/>
        <v>0.55257010527167372</v>
      </c>
      <c r="AX42" s="1">
        <f t="shared" si="22"/>
        <v>1.3482787840888559</v>
      </c>
    </row>
    <row r="43" spans="1:50" x14ac:dyDescent="0.45">
      <c r="A43" s="7" t="s">
        <v>62</v>
      </c>
      <c r="B43" s="7" t="s">
        <v>62</v>
      </c>
      <c r="C43" s="8" t="s">
        <v>54</v>
      </c>
      <c r="D43" s="8" t="s">
        <v>63</v>
      </c>
      <c r="E43" s="13">
        <v>310237705000</v>
      </c>
      <c r="F43" s="7">
        <v>114292</v>
      </c>
      <c r="G43" s="7">
        <v>-5717</v>
      </c>
      <c r="H43" s="7">
        <v>4287</v>
      </c>
      <c r="I43" s="7">
        <v>85910</v>
      </c>
      <c r="J43" s="7">
        <v>26623</v>
      </c>
      <c r="K43" s="7">
        <v>48624</v>
      </c>
      <c r="L43" s="7">
        <v>13766</v>
      </c>
      <c r="M43" s="7">
        <v>4184</v>
      </c>
      <c r="N43" s="7">
        <v>111808</v>
      </c>
      <c r="O43" s="7">
        <v>0</v>
      </c>
      <c r="P43" s="1">
        <v>3</v>
      </c>
      <c r="Q43" s="1">
        <v>2</v>
      </c>
      <c r="R43" s="1">
        <v>3</v>
      </c>
      <c r="S43" s="1">
        <f t="shared" si="1"/>
        <v>0.66666666666666663</v>
      </c>
      <c r="T43" s="1">
        <v>6</v>
      </c>
      <c r="U43" s="1">
        <v>1</v>
      </c>
      <c r="V43" s="1">
        <v>1</v>
      </c>
      <c r="W43" s="1">
        <v>0.403354407006356</v>
      </c>
      <c r="X43" s="7">
        <v>110</v>
      </c>
      <c r="Y43" s="7">
        <f t="shared" si="2"/>
        <v>114292</v>
      </c>
      <c r="Z43" s="7">
        <f t="shared" si="3"/>
        <v>111808</v>
      </c>
      <c r="AA43" s="7">
        <f t="shared" si="4"/>
        <v>4184</v>
      </c>
      <c r="AB43" s="7">
        <f t="shared" si="5"/>
        <v>0</v>
      </c>
      <c r="AC43" s="1">
        <v>1</v>
      </c>
      <c r="AD43" s="7">
        <f t="shared" si="6"/>
        <v>11.361055515632103</v>
      </c>
      <c r="AE43" s="10">
        <f t="shared" si="7"/>
        <v>2.1912131650384536E-5</v>
      </c>
      <c r="AF43" s="7">
        <f t="shared" si="8"/>
        <v>1</v>
      </c>
      <c r="AG43" s="7">
        <f t="shared" si="9"/>
        <v>1</v>
      </c>
      <c r="AH43" s="1">
        <v>0.403354407006356</v>
      </c>
      <c r="AI43" s="1">
        <f t="shared" si="10"/>
        <v>1</v>
      </c>
      <c r="AJ43" s="1">
        <f t="shared" si="11"/>
        <v>1</v>
      </c>
      <c r="AK43" s="1">
        <f t="shared" si="12"/>
        <v>1</v>
      </c>
      <c r="AL43" s="1">
        <f t="shared" si="13"/>
        <v>0</v>
      </c>
      <c r="AM43" s="1">
        <f t="shared" si="31"/>
        <v>6</v>
      </c>
      <c r="AN43" s="1">
        <v>1396</v>
      </c>
      <c r="AO43" s="11">
        <f t="shared" si="14"/>
        <v>-14</v>
      </c>
      <c r="AP43" s="1">
        <f t="shared" si="15"/>
        <v>0.403354407006356</v>
      </c>
      <c r="AQ43" s="1">
        <f t="shared" si="16"/>
        <v>3</v>
      </c>
      <c r="AR43" s="1">
        <f t="shared" si="17"/>
        <v>4.9340437190355253</v>
      </c>
      <c r="AS43" s="1">
        <f t="shared" si="18"/>
        <v>-6.6546385752531717E-2</v>
      </c>
      <c r="AT43" s="1">
        <f t="shared" si="19"/>
        <v>-1.842780522116098E-2</v>
      </c>
      <c r="AU43" s="1">
        <f t="shared" si="20"/>
        <v>1</v>
      </c>
      <c r="AV43" s="1">
        <f t="shared" si="0"/>
        <v>0.47013153299965077</v>
      </c>
      <c r="AW43" s="1">
        <f t="shared" si="21"/>
        <v>0.56598766150622748</v>
      </c>
      <c r="AX43" s="1">
        <f t="shared" si="22"/>
        <v>1.210063221019068</v>
      </c>
    </row>
    <row r="44" spans="1:50" x14ac:dyDescent="0.45">
      <c r="A44" s="7" t="s">
        <v>64</v>
      </c>
      <c r="B44" s="7" t="s">
        <v>64</v>
      </c>
      <c r="C44" s="8" t="s">
        <v>47</v>
      </c>
      <c r="D44" s="1" t="s">
        <v>65</v>
      </c>
      <c r="E44" s="12">
        <v>857443072000</v>
      </c>
      <c r="F44" s="9">
        <v>1724114</v>
      </c>
      <c r="G44" s="9">
        <v>65384</v>
      </c>
      <c r="H44" s="9">
        <v>90620</v>
      </c>
      <c r="I44" s="9">
        <v>2045186</v>
      </c>
      <c r="J44" s="9">
        <v>367585</v>
      </c>
      <c r="K44" s="9">
        <v>1887913</v>
      </c>
      <c r="L44" s="7">
        <v>594983</v>
      </c>
      <c r="M44" s="7">
        <v>195882</v>
      </c>
      <c r="N44" s="7">
        <v>1312924</v>
      </c>
      <c r="O44" s="9">
        <v>4393</v>
      </c>
      <c r="P44" s="1">
        <v>0</v>
      </c>
      <c r="Q44" s="1">
        <v>0</v>
      </c>
      <c r="R44" s="1">
        <v>0</v>
      </c>
      <c r="S44" s="1">
        <f t="shared" si="1"/>
        <v>0</v>
      </c>
      <c r="T44" s="1">
        <v>0</v>
      </c>
      <c r="U44" s="1">
        <v>0</v>
      </c>
      <c r="V44" s="1">
        <v>1E-3</v>
      </c>
      <c r="W44" s="1">
        <v>-0.32338007068881502</v>
      </c>
      <c r="X44" s="7">
        <v>117</v>
      </c>
      <c r="Y44" s="7">
        <f t="shared" si="2"/>
        <v>1724114</v>
      </c>
      <c r="Z44" s="7">
        <f t="shared" si="3"/>
        <v>1312924</v>
      </c>
      <c r="AA44" s="7">
        <f t="shared" si="4"/>
        <v>195882</v>
      </c>
      <c r="AB44" s="7">
        <f t="shared" si="5"/>
        <v>4393</v>
      </c>
      <c r="AC44" s="1">
        <v>1E-3</v>
      </c>
      <c r="AD44" s="7">
        <f t="shared" si="6"/>
        <v>14.530999296868249</v>
      </c>
      <c r="AE44" s="10">
        <f t="shared" si="7"/>
        <v>3.3054818314729887E-4</v>
      </c>
      <c r="AF44" s="7">
        <f t="shared" si="8"/>
        <v>1</v>
      </c>
      <c r="AG44" s="7">
        <f t="shared" si="9"/>
        <v>0</v>
      </c>
      <c r="AH44" s="1">
        <v>-0.32338007068881502</v>
      </c>
      <c r="AI44" s="1">
        <f t="shared" si="10"/>
        <v>0</v>
      </c>
      <c r="AJ44" s="1">
        <f t="shared" si="11"/>
        <v>0</v>
      </c>
      <c r="AK44" s="1">
        <f t="shared" si="12"/>
        <v>0</v>
      </c>
      <c r="AL44" s="1">
        <f t="shared" si="13"/>
        <v>0</v>
      </c>
      <c r="AM44" s="1">
        <f t="shared" ref="AM44" si="32">AM43+1</f>
        <v>7</v>
      </c>
      <c r="AN44" s="1">
        <v>1390</v>
      </c>
      <c r="AO44" s="11">
        <f t="shared" si="14"/>
        <v>-7</v>
      </c>
      <c r="AP44" s="1">
        <f t="shared" si="15"/>
        <v>-0.32338007068881502</v>
      </c>
      <c r="AQ44" s="1">
        <f t="shared" si="16"/>
        <v>0</v>
      </c>
      <c r="AR44" s="1">
        <f t="shared" si="17"/>
        <v>6.3107328111699124</v>
      </c>
      <c r="AS44" s="1">
        <f t="shared" si="18"/>
        <v>3.1969708378602239E-2</v>
      </c>
      <c r="AT44" s="1">
        <f t="shared" si="19"/>
        <v>7.6254625100055623E-2</v>
      </c>
      <c r="AU44" s="1">
        <f t="shared" si="20"/>
        <v>0</v>
      </c>
      <c r="AV44" s="1">
        <f t="shared" si="0"/>
        <v>0.47065059119317265</v>
      </c>
      <c r="AW44" s="1">
        <f t="shared" si="21"/>
        <v>0.92310088177798988</v>
      </c>
      <c r="AX44" s="1">
        <f t="shared" si="22"/>
        <v>0</v>
      </c>
    </row>
    <row r="45" spans="1:50" x14ac:dyDescent="0.45">
      <c r="A45" s="7" t="s">
        <v>64</v>
      </c>
      <c r="B45" s="7" t="s">
        <v>64</v>
      </c>
      <c r="C45" s="8" t="s">
        <v>49</v>
      </c>
      <c r="D45" s="1" t="s">
        <v>65</v>
      </c>
      <c r="E45" s="12">
        <v>2108463872000</v>
      </c>
      <c r="F45" s="9">
        <v>2354713</v>
      </c>
      <c r="G45" s="9">
        <v>78370</v>
      </c>
      <c r="H45" s="9">
        <v>554744</v>
      </c>
      <c r="I45" s="9">
        <v>2414635</v>
      </c>
      <c r="J45" s="9">
        <v>404937</v>
      </c>
      <c r="K45" s="9">
        <v>2215258</v>
      </c>
      <c r="L45" s="7">
        <v>653906</v>
      </c>
      <c r="M45" s="7">
        <v>270949</v>
      </c>
      <c r="N45" s="7">
        <v>1647057</v>
      </c>
      <c r="O45" s="9">
        <v>4760</v>
      </c>
      <c r="P45" s="1">
        <v>0</v>
      </c>
      <c r="Q45" s="1">
        <v>0</v>
      </c>
      <c r="R45" s="1">
        <v>0</v>
      </c>
      <c r="S45" s="1">
        <f t="shared" si="1"/>
        <v>0</v>
      </c>
      <c r="T45" s="1">
        <v>0</v>
      </c>
      <c r="U45" s="1">
        <v>0</v>
      </c>
      <c r="V45" s="1">
        <v>2E-3</v>
      </c>
      <c r="W45" s="1">
        <v>-0.312771645651439</v>
      </c>
      <c r="X45" s="7">
        <v>103</v>
      </c>
      <c r="Y45" s="7">
        <f t="shared" si="2"/>
        <v>2354713</v>
      </c>
      <c r="Z45" s="7">
        <f t="shared" si="3"/>
        <v>1647057</v>
      </c>
      <c r="AA45" s="7">
        <f t="shared" si="4"/>
        <v>270949</v>
      </c>
      <c r="AB45" s="7">
        <f t="shared" si="5"/>
        <v>4760</v>
      </c>
      <c r="AC45" s="1">
        <v>2E-3</v>
      </c>
      <c r="AD45" s="7">
        <f t="shared" si="6"/>
        <v>14.697058694929847</v>
      </c>
      <c r="AE45" s="10">
        <f t="shared" si="7"/>
        <v>4.5144700639477761E-4</v>
      </c>
      <c r="AF45" s="7">
        <f t="shared" si="8"/>
        <v>1</v>
      </c>
      <c r="AG45" s="7">
        <f t="shared" si="9"/>
        <v>0</v>
      </c>
      <c r="AH45" s="1">
        <v>-0.312771645651439</v>
      </c>
      <c r="AI45" s="1">
        <f t="shared" si="10"/>
        <v>0</v>
      </c>
      <c r="AJ45" s="1">
        <f t="shared" si="11"/>
        <v>0</v>
      </c>
      <c r="AK45" s="1">
        <f t="shared" si="12"/>
        <v>0</v>
      </c>
      <c r="AL45" s="1">
        <f t="shared" si="13"/>
        <v>0</v>
      </c>
      <c r="AM45" s="1">
        <f t="shared" ref="AM45:AM50" si="33">AM44</f>
        <v>7</v>
      </c>
      <c r="AN45" s="1">
        <v>1391</v>
      </c>
      <c r="AO45" s="11">
        <f t="shared" si="14"/>
        <v>-21</v>
      </c>
      <c r="AP45" s="1">
        <f t="shared" si="15"/>
        <v>-0.312771645651439</v>
      </c>
      <c r="AQ45" s="1">
        <f t="shared" si="16"/>
        <v>0</v>
      </c>
      <c r="AR45" s="1">
        <f t="shared" si="17"/>
        <v>6.3828514914162406</v>
      </c>
      <c r="AS45" s="1">
        <f t="shared" si="18"/>
        <v>3.2456251151830401E-2</v>
      </c>
      <c r="AT45" s="1">
        <f t="shared" si="19"/>
        <v>3.7169240147170046E-2</v>
      </c>
      <c r="AU45" s="1">
        <f t="shared" si="20"/>
        <v>0</v>
      </c>
      <c r="AV45" s="1">
        <f t="shared" si="0"/>
        <v>0.4385105823447436</v>
      </c>
      <c r="AW45" s="1">
        <f t="shared" si="21"/>
        <v>0.91742975646422753</v>
      </c>
      <c r="AX45" s="1">
        <f t="shared" si="22"/>
        <v>0</v>
      </c>
    </row>
    <row r="46" spans="1:50" x14ac:dyDescent="0.45">
      <c r="A46" s="7" t="s">
        <v>64</v>
      </c>
      <c r="B46" s="7" t="s">
        <v>64</v>
      </c>
      <c r="C46" s="8" t="s">
        <v>50</v>
      </c>
      <c r="D46" s="1" t="s">
        <v>65</v>
      </c>
      <c r="E46" s="12">
        <v>1018560000000</v>
      </c>
      <c r="F46" s="9">
        <v>3064219</v>
      </c>
      <c r="G46" s="9">
        <v>218228</v>
      </c>
      <c r="H46" s="9">
        <v>453544</v>
      </c>
      <c r="I46" s="9">
        <v>3077202</v>
      </c>
      <c r="J46" s="9">
        <v>534381</v>
      </c>
      <c r="K46" s="9">
        <v>2683899</v>
      </c>
      <c r="L46" s="7">
        <v>882466</v>
      </c>
      <c r="M46" s="7">
        <v>418110</v>
      </c>
      <c r="N46" s="7">
        <v>2096185</v>
      </c>
      <c r="O46" s="9">
        <v>5791</v>
      </c>
      <c r="P46" s="1">
        <v>3</v>
      </c>
      <c r="Q46" s="1">
        <v>2</v>
      </c>
      <c r="R46" s="1">
        <v>3</v>
      </c>
      <c r="S46" s="1">
        <f t="shared" si="1"/>
        <v>0.66666666666666663</v>
      </c>
      <c r="T46" s="1">
        <v>6</v>
      </c>
      <c r="U46" s="1">
        <v>0</v>
      </c>
      <c r="V46" s="1">
        <v>3.0000000000000001E-3</v>
      </c>
      <c r="W46" s="1">
        <v>-0.29708476254039701</v>
      </c>
      <c r="X46" s="7">
        <v>107</v>
      </c>
      <c r="Y46" s="7">
        <f t="shared" si="2"/>
        <v>3064219</v>
      </c>
      <c r="Z46" s="7">
        <f t="shared" si="3"/>
        <v>2096185</v>
      </c>
      <c r="AA46" s="7">
        <f t="shared" si="4"/>
        <v>418110</v>
      </c>
      <c r="AB46" s="7">
        <f t="shared" si="5"/>
        <v>5791</v>
      </c>
      <c r="AC46" s="1">
        <v>3.0000000000000001E-3</v>
      </c>
      <c r="AD46" s="7">
        <f t="shared" si="6"/>
        <v>14.939531300508211</v>
      </c>
      <c r="AE46" s="10">
        <f t="shared" si="7"/>
        <v>5.8747392760306622E-4</v>
      </c>
      <c r="AF46" s="7">
        <f t="shared" si="8"/>
        <v>1</v>
      </c>
      <c r="AG46" s="7">
        <f t="shared" si="9"/>
        <v>0</v>
      </c>
      <c r="AH46" s="1">
        <v>-0.29708476254039701</v>
      </c>
      <c r="AI46" s="1">
        <f t="shared" si="10"/>
        <v>1</v>
      </c>
      <c r="AJ46" s="1">
        <f t="shared" si="11"/>
        <v>1</v>
      </c>
      <c r="AK46" s="1">
        <f t="shared" si="12"/>
        <v>1</v>
      </c>
      <c r="AL46" s="1">
        <f t="shared" si="13"/>
        <v>0</v>
      </c>
      <c r="AM46" s="1">
        <f t="shared" si="33"/>
        <v>7</v>
      </c>
      <c r="AN46" s="1">
        <v>1392</v>
      </c>
      <c r="AO46" s="11">
        <f t="shared" si="14"/>
        <v>-17</v>
      </c>
      <c r="AP46" s="1">
        <f t="shared" si="15"/>
        <v>-0.29708476254039701</v>
      </c>
      <c r="AQ46" s="1">
        <f t="shared" si="16"/>
        <v>3</v>
      </c>
      <c r="AR46" s="1">
        <f t="shared" si="17"/>
        <v>6.4881560060316277</v>
      </c>
      <c r="AS46" s="1">
        <f t="shared" si="18"/>
        <v>7.0917671313095468E-2</v>
      </c>
      <c r="AT46" s="1">
        <f t="shared" si="19"/>
        <v>0.21425149230285895</v>
      </c>
      <c r="AU46" s="1">
        <f t="shared" si="20"/>
        <v>0</v>
      </c>
      <c r="AV46" s="1">
        <f t="shared" si="0"/>
        <v>0.46043353669989817</v>
      </c>
      <c r="AW46" s="1">
        <f t="shared" si="21"/>
        <v>0.87218811114772443</v>
      </c>
      <c r="AX46" s="1">
        <f t="shared" si="22"/>
        <v>-0.89125428762119108</v>
      </c>
    </row>
    <row r="47" spans="1:50" x14ac:dyDescent="0.45">
      <c r="A47" s="7" t="s">
        <v>64</v>
      </c>
      <c r="B47" s="7" t="s">
        <v>64</v>
      </c>
      <c r="C47" s="8" t="s">
        <v>51</v>
      </c>
      <c r="D47" s="1" t="s">
        <v>65</v>
      </c>
      <c r="E47" s="12">
        <v>1457520000000</v>
      </c>
      <c r="F47" s="9">
        <v>3289694</v>
      </c>
      <c r="G47" s="9">
        <v>81711</v>
      </c>
      <c r="H47" s="9">
        <v>670629</v>
      </c>
      <c r="I47" s="9">
        <v>3651421</v>
      </c>
      <c r="J47" s="9">
        <v>555091</v>
      </c>
      <c r="K47" s="9">
        <v>3300157</v>
      </c>
      <c r="L47" s="7">
        <v>955430</v>
      </c>
      <c r="M47" s="7">
        <v>433019</v>
      </c>
      <c r="N47" s="7">
        <v>2485497</v>
      </c>
      <c r="O47" s="9">
        <v>32208</v>
      </c>
      <c r="P47" s="1">
        <v>3</v>
      </c>
      <c r="Q47" s="1">
        <v>2</v>
      </c>
      <c r="R47" s="1">
        <v>3</v>
      </c>
      <c r="S47" s="1">
        <f t="shared" si="1"/>
        <v>0.66666666666666663</v>
      </c>
      <c r="T47" s="1">
        <v>6</v>
      </c>
      <c r="U47" s="1">
        <v>0</v>
      </c>
      <c r="V47" s="1">
        <v>0</v>
      </c>
      <c r="W47" s="1">
        <v>-0.288865429439154</v>
      </c>
      <c r="X47" s="7">
        <v>104</v>
      </c>
      <c r="Y47" s="7">
        <f t="shared" si="2"/>
        <v>3289694</v>
      </c>
      <c r="Z47" s="7">
        <f t="shared" si="3"/>
        <v>2485497</v>
      </c>
      <c r="AA47" s="7">
        <f t="shared" si="4"/>
        <v>433019</v>
      </c>
      <c r="AB47" s="7">
        <f t="shared" si="5"/>
        <v>32208</v>
      </c>
      <c r="AC47" s="1">
        <v>0</v>
      </c>
      <c r="AD47" s="7">
        <f t="shared" si="6"/>
        <v>15.110626964863719</v>
      </c>
      <c r="AE47" s="10">
        <f t="shared" si="7"/>
        <v>6.3070213153571648E-4</v>
      </c>
      <c r="AF47" s="7">
        <f t="shared" si="8"/>
        <v>1</v>
      </c>
      <c r="AG47" s="7">
        <f t="shared" si="9"/>
        <v>0</v>
      </c>
      <c r="AH47" s="1">
        <v>-0.288865429439154</v>
      </c>
      <c r="AI47" s="1">
        <f t="shared" si="10"/>
        <v>1</v>
      </c>
      <c r="AJ47" s="1">
        <f t="shared" si="11"/>
        <v>1</v>
      </c>
      <c r="AK47" s="1">
        <f t="shared" si="12"/>
        <v>1</v>
      </c>
      <c r="AL47" s="1">
        <f t="shared" si="13"/>
        <v>0</v>
      </c>
      <c r="AM47" s="1">
        <f t="shared" si="33"/>
        <v>7</v>
      </c>
      <c r="AN47" s="1">
        <v>1393</v>
      </c>
      <c r="AO47" s="11">
        <f t="shared" si="14"/>
        <v>-20</v>
      </c>
      <c r="AP47" s="1">
        <f t="shared" si="15"/>
        <v>-0.288865429439154</v>
      </c>
      <c r="AQ47" s="1">
        <f t="shared" si="16"/>
        <v>3</v>
      </c>
      <c r="AR47" s="1">
        <f t="shared" si="17"/>
        <v>6.5624619089387961</v>
      </c>
      <c r="AS47" s="1">
        <f t="shared" si="18"/>
        <v>2.2377863303081183E-2</v>
      </c>
      <c r="AT47" s="1">
        <f t="shared" si="19"/>
        <v>5.6061666392227892E-2</v>
      </c>
      <c r="AU47" s="1">
        <f t="shared" si="20"/>
        <v>0</v>
      </c>
      <c r="AV47" s="1">
        <f t="shared" si="0"/>
        <v>0.41368031788172333</v>
      </c>
      <c r="AW47" s="1">
        <f t="shared" si="21"/>
        <v>0.90380073949292616</v>
      </c>
      <c r="AX47" s="1">
        <f t="shared" si="22"/>
        <v>-0.86659628831746205</v>
      </c>
    </row>
    <row r="48" spans="1:50" x14ac:dyDescent="0.45">
      <c r="A48" s="7" t="s">
        <v>64</v>
      </c>
      <c r="B48" s="7" t="s">
        <v>64</v>
      </c>
      <c r="C48" s="8" t="s">
        <v>52</v>
      </c>
      <c r="D48" s="1" t="s">
        <v>65</v>
      </c>
      <c r="E48" s="12">
        <v>1580160000000</v>
      </c>
      <c r="F48" s="9">
        <v>3427692</v>
      </c>
      <c r="G48" s="9">
        <v>16517</v>
      </c>
      <c r="H48" s="9">
        <v>447272</v>
      </c>
      <c r="I48" s="9">
        <v>4262898</v>
      </c>
      <c r="J48" s="9">
        <v>671815</v>
      </c>
      <c r="K48" s="9">
        <v>3988977</v>
      </c>
      <c r="L48" s="7">
        <v>1030127</v>
      </c>
      <c r="M48" s="7">
        <v>621529</v>
      </c>
      <c r="N48" s="7">
        <v>2473185</v>
      </c>
      <c r="O48" s="9">
        <v>39468</v>
      </c>
      <c r="P48" s="1">
        <v>3</v>
      </c>
      <c r="Q48" s="1">
        <v>2</v>
      </c>
      <c r="R48" s="1">
        <v>3</v>
      </c>
      <c r="S48" s="1">
        <f t="shared" si="1"/>
        <v>0.66666666666666663</v>
      </c>
      <c r="T48" s="1">
        <v>6</v>
      </c>
      <c r="U48" s="1">
        <v>0</v>
      </c>
      <c r="V48" s="1">
        <v>3.0000000000000001E-3</v>
      </c>
      <c r="W48" s="1">
        <v>-0.275507095797906</v>
      </c>
      <c r="X48" s="7">
        <v>112</v>
      </c>
      <c r="Y48" s="7">
        <f t="shared" si="2"/>
        <v>3427692</v>
      </c>
      <c r="Z48" s="7">
        <f t="shared" si="3"/>
        <v>2473185</v>
      </c>
      <c r="AA48" s="7">
        <f t="shared" si="4"/>
        <v>621529</v>
      </c>
      <c r="AB48" s="7">
        <f t="shared" si="5"/>
        <v>39468</v>
      </c>
      <c r="AC48" s="1">
        <v>3.0000000000000001E-3</v>
      </c>
      <c r="AD48" s="7">
        <f t="shared" si="6"/>
        <v>15.265459768648993</v>
      </c>
      <c r="AE48" s="10">
        <f t="shared" si="7"/>
        <v>6.5715919190293174E-4</v>
      </c>
      <c r="AF48" s="7">
        <f t="shared" si="8"/>
        <v>1</v>
      </c>
      <c r="AG48" s="7">
        <f t="shared" si="9"/>
        <v>0</v>
      </c>
      <c r="AH48" s="1">
        <v>-0.275507095797906</v>
      </c>
      <c r="AI48" s="1">
        <f t="shared" si="10"/>
        <v>1</v>
      </c>
      <c r="AJ48" s="1">
        <f t="shared" si="11"/>
        <v>1</v>
      </c>
      <c r="AK48" s="1">
        <f t="shared" si="12"/>
        <v>1</v>
      </c>
      <c r="AL48" s="1">
        <f t="shared" si="13"/>
        <v>0</v>
      </c>
      <c r="AM48" s="1">
        <f t="shared" si="33"/>
        <v>7</v>
      </c>
      <c r="AN48" s="1">
        <v>1394</v>
      </c>
      <c r="AO48" s="11">
        <f t="shared" si="14"/>
        <v>-12</v>
      </c>
      <c r="AP48" s="1">
        <f t="shared" si="15"/>
        <v>-0.275507095797906</v>
      </c>
      <c r="AQ48" s="1">
        <f t="shared" si="16"/>
        <v>3</v>
      </c>
      <c r="AR48" s="1">
        <f t="shared" si="17"/>
        <v>6.629704941240349</v>
      </c>
      <c r="AS48" s="1">
        <f t="shared" si="18"/>
        <v>3.8745942314359857E-3</v>
      </c>
      <c r="AT48" s="1">
        <f t="shared" si="19"/>
        <v>1.0452738963142973E-2</v>
      </c>
      <c r="AU48" s="1">
        <f t="shared" si="20"/>
        <v>0</v>
      </c>
      <c r="AV48" s="1">
        <f t="shared" si="0"/>
        <v>0.39924530213953041</v>
      </c>
      <c r="AW48" s="1">
        <f t="shared" si="21"/>
        <v>0.9357430086293409</v>
      </c>
      <c r="AX48" s="1">
        <f t="shared" si="22"/>
        <v>-0.826521287393718</v>
      </c>
    </row>
    <row r="49" spans="1:50" x14ac:dyDescent="0.45">
      <c r="A49" s="7" t="s">
        <v>64</v>
      </c>
      <c r="B49" s="7" t="s">
        <v>64</v>
      </c>
      <c r="C49" s="8" t="s">
        <v>53</v>
      </c>
      <c r="D49" s="1" t="s">
        <v>65</v>
      </c>
      <c r="E49" s="13">
        <v>1830600000000</v>
      </c>
      <c r="F49" s="7">
        <v>3758669</v>
      </c>
      <c r="G49" s="7">
        <v>59699</v>
      </c>
      <c r="H49" s="7">
        <v>294093</v>
      </c>
      <c r="I49" s="7">
        <v>4399283</v>
      </c>
      <c r="J49" s="7">
        <v>756253</v>
      </c>
      <c r="K49" s="7">
        <v>4001251</v>
      </c>
      <c r="L49" s="7">
        <v>937041</v>
      </c>
      <c r="M49" s="7">
        <v>732377</v>
      </c>
      <c r="N49" s="7">
        <v>2495009</v>
      </c>
      <c r="O49" s="1">
        <v>39024</v>
      </c>
      <c r="P49" s="1">
        <v>3</v>
      </c>
      <c r="Q49" s="1">
        <v>2</v>
      </c>
      <c r="R49" s="1">
        <v>3</v>
      </c>
      <c r="S49" s="1">
        <f t="shared" si="1"/>
        <v>0.66666666666666663</v>
      </c>
      <c r="T49" s="1">
        <v>6</v>
      </c>
      <c r="U49" s="1">
        <v>0</v>
      </c>
      <c r="V49" s="1">
        <v>3.0000000000000001E-3</v>
      </c>
      <c r="W49" s="1">
        <v>-0.27434235651476901</v>
      </c>
      <c r="X49" s="7">
        <v>104</v>
      </c>
      <c r="Y49" s="7">
        <f t="shared" si="2"/>
        <v>3758669</v>
      </c>
      <c r="Z49" s="7">
        <f t="shared" si="3"/>
        <v>2495009</v>
      </c>
      <c r="AA49" s="7">
        <f t="shared" si="4"/>
        <v>732377</v>
      </c>
      <c r="AB49" s="7">
        <f t="shared" si="5"/>
        <v>39024</v>
      </c>
      <c r="AC49" s="1">
        <v>3.0000000000000001E-3</v>
      </c>
      <c r="AD49" s="7">
        <f t="shared" si="6"/>
        <v>15.296952131064501</v>
      </c>
      <c r="AE49" s="10">
        <f t="shared" si="7"/>
        <v>7.2061430334773382E-4</v>
      </c>
      <c r="AF49" s="7">
        <f t="shared" si="8"/>
        <v>1</v>
      </c>
      <c r="AG49" s="7">
        <f t="shared" si="9"/>
        <v>0</v>
      </c>
      <c r="AH49" s="1">
        <v>-0.27434235651476901</v>
      </c>
      <c r="AI49" s="1">
        <f t="shared" si="10"/>
        <v>1</v>
      </c>
      <c r="AJ49" s="1">
        <f t="shared" si="11"/>
        <v>1</v>
      </c>
      <c r="AK49" s="1">
        <f t="shared" si="12"/>
        <v>1</v>
      </c>
      <c r="AL49" s="1">
        <f t="shared" si="13"/>
        <v>0</v>
      </c>
      <c r="AM49" s="1">
        <f t="shared" si="33"/>
        <v>7</v>
      </c>
      <c r="AN49" s="1">
        <v>1395</v>
      </c>
      <c r="AO49" s="11">
        <f t="shared" si="14"/>
        <v>-20</v>
      </c>
      <c r="AP49" s="1">
        <f t="shared" si="15"/>
        <v>-0.27434235651476901</v>
      </c>
      <c r="AQ49" s="1">
        <f t="shared" si="16"/>
        <v>3</v>
      </c>
      <c r="AR49" s="1">
        <f t="shared" si="17"/>
        <v>6.6433819004595014</v>
      </c>
      <c r="AS49" s="1">
        <f t="shared" si="18"/>
        <v>1.3570165865664927E-2</v>
      </c>
      <c r="AT49" s="1">
        <f t="shared" si="19"/>
        <v>3.2611712006992241E-2</v>
      </c>
      <c r="AU49" s="1">
        <f t="shared" si="20"/>
        <v>0</v>
      </c>
      <c r="AV49" s="1">
        <f t="shared" si="0"/>
        <v>0.38490226702851349</v>
      </c>
      <c r="AW49" s="1">
        <f t="shared" si="21"/>
        <v>0.90952343825118775</v>
      </c>
      <c r="AX49" s="1">
        <f t="shared" si="22"/>
        <v>-0.82302706954430704</v>
      </c>
    </row>
    <row r="50" spans="1:50" x14ac:dyDescent="0.45">
      <c r="A50" s="7" t="s">
        <v>64</v>
      </c>
      <c r="B50" s="7" t="s">
        <v>64</v>
      </c>
      <c r="C50" s="8" t="s">
        <v>54</v>
      </c>
      <c r="D50" s="1" t="s">
        <v>65</v>
      </c>
      <c r="E50" s="13">
        <v>1472040000000</v>
      </c>
      <c r="F50" s="7">
        <v>4089580</v>
      </c>
      <c r="G50" s="7">
        <v>60109</v>
      </c>
      <c r="H50" s="7">
        <v>688829</v>
      </c>
      <c r="I50" s="7">
        <v>4547031</v>
      </c>
      <c r="J50" s="7">
        <v>895182</v>
      </c>
      <c r="K50" s="7">
        <v>4104420</v>
      </c>
      <c r="L50" s="7">
        <v>1110599</v>
      </c>
      <c r="M50" s="7">
        <v>817601</v>
      </c>
      <c r="N50" s="7">
        <v>2690668</v>
      </c>
      <c r="O50" s="7">
        <v>47691</v>
      </c>
      <c r="P50" s="1">
        <v>3</v>
      </c>
      <c r="Q50" s="1">
        <v>2</v>
      </c>
      <c r="R50" s="1">
        <v>3</v>
      </c>
      <c r="S50" s="1">
        <f t="shared" si="1"/>
        <v>0.66666666666666663</v>
      </c>
      <c r="T50" s="1">
        <v>6</v>
      </c>
      <c r="U50" s="1">
        <v>0</v>
      </c>
      <c r="V50" s="1">
        <v>5.0000000000000001E-3</v>
      </c>
      <c r="W50" s="1">
        <v>-0.27107008844943398</v>
      </c>
      <c r="X50" s="7">
        <v>112</v>
      </c>
      <c r="Y50" s="7">
        <f t="shared" si="2"/>
        <v>4089580</v>
      </c>
      <c r="Z50" s="7">
        <f t="shared" si="3"/>
        <v>2690668</v>
      </c>
      <c r="AA50" s="7">
        <f t="shared" si="4"/>
        <v>817601</v>
      </c>
      <c r="AB50" s="7">
        <f t="shared" si="5"/>
        <v>47691</v>
      </c>
      <c r="AC50" s="1">
        <v>5.0000000000000001E-3</v>
      </c>
      <c r="AD50" s="7">
        <f t="shared" si="6"/>
        <v>15.329985050465895</v>
      </c>
      <c r="AE50" s="10">
        <f t="shared" si="7"/>
        <v>7.8405676123245358E-4</v>
      </c>
      <c r="AF50" s="7">
        <f t="shared" si="8"/>
        <v>1</v>
      </c>
      <c r="AG50" s="7">
        <f t="shared" si="9"/>
        <v>0</v>
      </c>
      <c r="AH50" s="1">
        <v>-0.27107008844943398</v>
      </c>
      <c r="AI50" s="1">
        <f t="shared" si="10"/>
        <v>1</v>
      </c>
      <c r="AJ50" s="1">
        <f t="shared" si="11"/>
        <v>1</v>
      </c>
      <c r="AK50" s="1">
        <f t="shared" si="12"/>
        <v>1</v>
      </c>
      <c r="AL50" s="1">
        <f t="shared" si="13"/>
        <v>0</v>
      </c>
      <c r="AM50" s="1">
        <f t="shared" si="33"/>
        <v>7</v>
      </c>
      <c r="AN50" s="1">
        <v>1396</v>
      </c>
      <c r="AO50" s="11">
        <f t="shared" si="14"/>
        <v>-12</v>
      </c>
      <c r="AP50" s="1">
        <f t="shared" si="15"/>
        <v>-0.27107008844943398</v>
      </c>
      <c r="AQ50" s="1">
        <f t="shared" si="16"/>
        <v>3</v>
      </c>
      <c r="AR50" s="1">
        <f t="shared" si="17"/>
        <v>6.6577279150766815</v>
      </c>
      <c r="AS50" s="1">
        <f t="shared" si="18"/>
        <v>1.3219395249339624E-2</v>
      </c>
      <c r="AT50" s="1">
        <f t="shared" si="19"/>
        <v>4.083380886388957E-2</v>
      </c>
      <c r="AU50" s="1">
        <f t="shared" si="20"/>
        <v>0</v>
      </c>
      <c r="AV50" s="1">
        <f t="shared" si="0"/>
        <v>0.44111883116697465</v>
      </c>
      <c r="AW50" s="1">
        <f t="shared" si="21"/>
        <v>0.90265933968780943</v>
      </c>
      <c r="AX50" s="1">
        <f t="shared" si="22"/>
        <v>-0.81321026534830199</v>
      </c>
    </row>
    <row r="51" spans="1:50" x14ac:dyDescent="0.45">
      <c r="A51" s="7" t="s">
        <v>66</v>
      </c>
      <c r="B51" s="7" t="s">
        <v>66</v>
      </c>
      <c r="C51" s="8" t="s">
        <v>47</v>
      </c>
      <c r="D51" s="1" t="s">
        <v>65</v>
      </c>
      <c r="E51" s="12">
        <v>136200000000</v>
      </c>
      <c r="F51" s="9">
        <v>257915</v>
      </c>
      <c r="G51" s="9">
        <v>5475</v>
      </c>
      <c r="H51" s="9">
        <v>-7116</v>
      </c>
      <c r="I51" s="9">
        <v>170689</v>
      </c>
      <c r="J51" s="9">
        <v>72136</v>
      </c>
      <c r="K51" s="9">
        <v>152826</v>
      </c>
      <c r="L51" s="7">
        <v>30246</v>
      </c>
      <c r="M51" s="7">
        <v>28629</v>
      </c>
      <c r="N51" s="7">
        <v>210575</v>
      </c>
      <c r="O51" s="9">
        <v>919</v>
      </c>
      <c r="P51" s="1">
        <v>0</v>
      </c>
      <c r="Q51" s="1">
        <v>0</v>
      </c>
      <c r="R51" s="1">
        <v>0</v>
      </c>
      <c r="S51" s="1">
        <f t="shared" si="1"/>
        <v>0</v>
      </c>
      <c r="T51" s="1">
        <v>0</v>
      </c>
      <c r="U51" s="1">
        <v>0</v>
      </c>
      <c r="V51" s="1">
        <v>0.27200000000000002</v>
      </c>
      <c r="W51" s="1">
        <v>-0.184716353829913</v>
      </c>
      <c r="X51" s="7">
        <v>110</v>
      </c>
      <c r="Y51" s="7">
        <f t="shared" si="2"/>
        <v>257915</v>
      </c>
      <c r="Z51" s="7">
        <f t="shared" si="3"/>
        <v>210575</v>
      </c>
      <c r="AA51" s="7">
        <f t="shared" si="4"/>
        <v>28629</v>
      </c>
      <c r="AB51" s="7">
        <f t="shared" si="5"/>
        <v>919</v>
      </c>
      <c r="AC51" s="1">
        <v>0.27200000000000002</v>
      </c>
      <c r="AD51" s="7">
        <f t="shared" si="6"/>
        <v>12.047598466167194</v>
      </c>
      <c r="AE51" s="10">
        <f t="shared" si="7"/>
        <v>4.9447620433704259E-5</v>
      </c>
      <c r="AF51" s="7">
        <f t="shared" si="8"/>
        <v>0</v>
      </c>
      <c r="AG51" s="7">
        <f t="shared" si="9"/>
        <v>0</v>
      </c>
      <c r="AH51" s="1">
        <v>-0.184716353829913</v>
      </c>
      <c r="AI51" s="1">
        <f t="shared" si="10"/>
        <v>0</v>
      </c>
      <c r="AJ51" s="1">
        <f t="shared" si="11"/>
        <v>0</v>
      </c>
      <c r="AK51" s="1">
        <f t="shared" si="12"/>
        <v>0</v>
      </c>
      <c r="AL51" s="1">
        <f t="shared" si="13"/>
        <v>0</v>
      </c>
      <c r="AM51" s="1">
        <f t="shared" ref="AM51" si="34">AM50+1</f>
        <v>8</v>
      </c>
      <c r="AN51" s="1">
        <v>1390</v>
      </c>
      <c r="AO51" s="11">
        <f t="shared" si="14"/>
        <v>-14</v>
      </c>
      <c r="AP51" s="1">
        <f t="shared" si="15"/>
        <v>-0.184716353829913</v>
      </c>
      <c r="AQ51" s="1">
        <f t="shared" si="16"/>
        <v>0</v>
      </c>
      <c r="AR51" s="1">
        <f t="shared" si="17"/>
        <v>5.2322055340424933</v>
      </c>
      <c r="AS51" s="1">
        <f t="shared" si="18"/>
        <v>3.2075880695299638E-2</v>
      </c>
      <c r="AT51" s="1">
        <f t="shared" si="19"/>
        <v>4.0198237885462555E-2</v>
      </c>
      <c r="AU51" s="1">
        <f t="shared" si="20"/>
        <v>0</v>
      </c>
      <c r="AV51" s="1">
        <f t="shared" si="0"/>
        <v>0.59981603969793018</v>
      </c>
      <c r="AW51" s="1">
        <f t="shared" si="21"/>
        <v>0.89534767911230362</v>
      </c>
      <c r="AX51" s="1">
        <f t="shared" si="22"/>
        <v>0</v>
      </c>
    </row>
    <row r="52" spans="1:50" x14ac:dyDescent="0.45">
      <c r="A52" s="7" t="s">
        <v>66</v>
      </c>
      <c r="B52" s="7" t="s">
        <v>66</v>
      </c>
      <c r="C52" s="8" t="s">
        <v>49</v>
      </c>
      <c r="D52" s="1" t="s">
        <v>65</v>
      </c>
      <c r="E52" s="12">
        <v>383400000000</v>
      </c>
      <c r="F52" s="9">
        <v>293224</v>
      </c>
      <c r="G52" s="9">
        <v>7130</v>
      </c>
      <c r="H52" s="9">
        <v>45467</v>
      </c>
      <c r="I52" s="9">
        <v>179241</v>
      </c>
      <c r="J52" s="9">
        <v>61827</v>
      </c>
      <c r="K52" s="9">
        <v>137700</v>
      </c>
      <c r="L52" s="7">
        <v>36958</v>
      </c>
      <c r="M52" s="7">
        <v>33538</v>
      </c>
      <c r="N52" s="7">
        <v>242518</v>
      </c>
      <c r="O52" s="9">
        <v>1472</v>
      </c>
      <c r="P52" s="1">
        <v>0</v>
      </c>
      <c r="Q52" s="1">
        <v>0</v>
      </c>
      <c r="R52" s="1">
        <v>0</v>
      </c>
      <c r="S52" s="1">
        <f t="shared" si="1"/>
        <v>0</v>
      </c>
      <c r="T52" s="1">
        <v>0</v>
      </c>
      <c r="U52" s="1">
        <v>0</v>
      </c>
      <c r="V52" s="1">
        <v>0.32700000000000001</v>
      </c>
      <c r="W52" s="1">
        <v>-0.162547441467599</v>
      </c>
      <c r="X52" s="7">
        <v>103</v>
      </c>
      <c r="Y52" s="7">
        <f t="shared" si="2"/>
        <v>293224</v>
      </c>
      <c r="Z52" s="7">
        <f t="shared" si="3"/>
        <v>242518</v>
      </c>
      <c r="AA52" s="7">
        <f t="shared" si="4"/>
        <v>33538</v>
      </c>
      <c r="AB52" s="7">
        <f t="shared" si="5"/>
        <v>1472</v>
      </c>
      <c r="AC52" s="1">
        <v>0.32700000000000001</v>
      </c>
      <c r="AD52" s="7">
        <f t="shared" si="6"/>
        <v>12.096486547996321</v>
      </c>
      <c r="AE52" s="10">
        <f t="shared" si="7"/>
        <v>5.6217083357123464E-5</v>
      </c>
      <c r="AF52" s="7">
        <f t="shared" si="8"/>
        <v>1</v>
      </c>
      <c r="AG52" s="7">
        <f t="shared" si="9"/>
        <v>0</v>
      </c>
      <c r="AH52" s="1">
        <v>-0.162547441467599</v>
      </c>
      <c r="AI52" s="1">
        <f t="shared" si="10"/>
        <v>0</v>
      </c>
      <c r="AJ52" s="1">
        <f t="shared" si="11"/>
        <v>0</v>
      </c>
      <c r="AK52" s="1">
        <f t="shared" si="12"/>
        <v>0</v>
      </c>
      <c r="AL52" s="1">
        <f t="shared" si="13"/>
        <v>0</v>
      </c>
      <c r="AM52" s="1">
        <f t="shared" ref="AM52:AM57" si="35">AM51</f>
        <v>8</v>
      </c>
      <c r="AN52" s="1">
        <v>1391</v>
      </c>
      <c r="AO52" s="11">
        <f t="shared" si="14"/>
        <v>-21</v>
      </c>
      <c r="AP52" s="1">
        <f t="shared" si="15"/>
        <v>-0.162547441467599</v>
      </c>
      <c r="AQ52" s="1">
        <f t="shared" si="16"/>
        <v>0</v>
      </c>
      <c r="AR52" s="1">
        <f t="shared" si="17"/>
        <v>5.253437358211718</v>
      </c>
      <c r="AS52" s="1">
        <f t="shared" si="18"/>
        <v>3.9778845241881043E-2</v>
      </c>
      <c r="AT52" s="1">
        <f t="shared" si="19"/>
        <v>1.8596765779864372E-2</v>
      </c>
      <c r="AU52" s="1">
        <f t="shared" si="20"/>
        <v>0</v>
      </c>
      <c r="AV52" s="1">
        <f t="shared" si="0"/>
        <v>0.5511294848834809</v>
      </c>
      <c r="AW52" s="1">
        <f t="shared" si="21"/>
        <v>0.76823940951010095</v>
      </c>
      <c r="AX52" s="1">
        <f t="shared" si="22"/>
        <v>0</v>
      </c>
    </row>
    <row r="53" spans="1:50" x14ac:dyDescent="0.45">
      <c r="A53" s="7" t="s">
        <v>66</v>
      </c>
      <c r="B53" s="7" t="s">
        <v>66</v>
      </c>
      <c r="C53" s="8" t="s">
        <v>50</v>
      </c>
      <c r="D53" s="1" t="s">
        <v>65</v>
      </c>
      <c r="E53" s="12">
        <v>670800000000</v>
      </c>
      <c r="F53" s="9">
        <v>449167</v>
      </c>
      <c r="G53" s="9">
        <v>12919</v>
      </c>
      <c r="H53" s="9">
        <v>47150</v>
      </c>
      <c r="I53" s="9">
        <v>217893</v>
      </c>
      <c r="J53" s="9">
        <v>94005</v>
      </c>
      <c r="K53" s="9">
        <v>165557</v>
      </c>
      <c r="L53" s="7">
        <v>34586</v>
      </c>
      <c r="M53" s="7">
        <v>52180</v>
      </c>
      <c r="N53" s="7">
        <v>382089</v>
      </c>
      <c r="O53" s="9">
        <v>2177</v>
      </c>
      <c r="P53" s="1">
        <v>3</v>
      </c>
      <c r="Q53" s="1">
        <v>2</v>
      </c>
      <c r="R53" s="1">
        <v>3</v>
      </c>
      <c r="S53" s="1">
        <f t="shared" si="1"/>
        <v>0.66666666666666663</v>
      </c>
      <c r="T53" s="1">
        <v>6</v>
      </c>
      <c r="U53" s="1">
        <v>0</v>
      </c>
      <c r="V53" s="1">
        <v>0.53200000000000003</v>
      </c>
      <c r="W53" s="1">
        <v>5.5572622672416999E-2</v>
      </c>
      <c r="X53" s="7">
        <v>116</v>
      </c>
      <c r="Y53" s="7">
        <f t="shared" si="2"/>
        <v>449167</v>
      </c>
      <c r="Z53" s="7">
        <f t="shared" si="3"/>
        <v>382089</v>
      </c>
      <c r="AA53" s="7">
        <f t="shared" si="4"/>
        <v>52180</v>
      </c>
      <c r="AB53" s="7">
        <f t="shared" si="5"/>
        <v>2177</v>
      </c>
      <c r="AC53" s="1">
        <v>0.53200000000000003</v>
      </c>
      <c r="AD53" s="7">
        <f t="shared" si="6"/>
        <v>12.291759395588794</v>
      </c>
      <c r="AE53" s="10">
        <f t="shared" si="7"/>
        <v>8.6114570022471129E-5</v>
      </c>
      <c r="AF53" s="7">
        <f t="shared" si="8"/>
        <v>1</v>
      </c>
      <c r="AG53" s="7">
        <f t="shared" si="9"/>
        <v>0</v>
      </c>
      <c r="AH53" s="1">
        <v>5.5572622672416999E-2</v>
      </c>
      <c r="AI53" s="1">
        <f t="shared" si="10"/>
        <v>1</v>
      </c>
      <c r="AJ53" s="1">
        <f t="shared" si="11"/>
        <v>1</v>
      </c>
      <c r="AK53" s="1">
        <f t="shared" si="12"/>
        <v>1</v>
      </c>
      <c r="AL53" s="1">
        <f t="shared" si="13"/>
        <v>0</v>
      </c>
      <c r="AM53" s="1">
        <f t="shared" si="35"/>
        <v>8</v>
      </c>
      <c r="AN53" s="1">
        <v>1392</v>
      </c>
      <c r="AO53" s="11">
        <f t="shared" si="14"/>
        <v>-8</v>
      </c>
      <c r="AP53" s="1">
        <f t="shared" si="15"/>
        <v>5.5572622672416999E-2</v>
      </c>
      <c r="AQ53" s="1">
        <f t="shared" si="16"/>
        <v>3</v>
      </c>
      <c r="AR53" s="1">
        <f t="shared" si="17"/>
        <v>5.3382432783866633</v>
      </c>
      <c r="AS53" s="1">
        <f t="shared" si="18"/>
        <v>5.9290569224344059E-2</v>
      </c>
      <c r="AT53" s="1">
        <f t="shared" si="19"/>
        <v>1.9259093619558736E-2</v>
      </c>
      <c r="AU53" s="1">
        <f t="shared" si="20"/>
        <v>0</v>
      </c>
      <c r="AV53" s="1">
        <f t="shared" si="0"/>
        <v>0.59015663651425243</v>
      </c>
      <c r="AW53" s="1">
        <f t="shared" si="21"/>
        <v>0.75980871345109757</v>
      </c>
      <c r="AX53" s="1">
        <f t="shared" si="22"/>
        <v>0.166717868017251</v>
      </c>
    </row>
    <row r="54" spans="1:50" x14ac:dyDescent="0.45">
      <c r="A54" s="7" t="s">
        <v>66</v>
      </c>
      <c r="B54" s="7" t="s">
        <v>66</v>
      </c>
      <c r="C54" s="8" t="s">
        <v>51</v>
      </c>
      <c r="D54" s="1" t="s">
        <v>65</v>
      </c>
      <c r="E54" s="12">
        <v>797000000000</v>
      </c>
      <c r="F54" s="9">
        <v>488770</v>
      </c>
      <c r="G54" s="9">
        <v>20171</v>
      </c>
      <c r="H54" s="9">
        <v>43826</v>
      </c>
      <c r="I54" s="9">
        <v>392253</v>
      </c>
      <c r="J54" s="9">
        <v>110879</v>
      </c>
      <c r="K54" s="9">
        <v>184618</v>
      </c>
      <c r="L54" s="7">
        <v>22201</v>
      </c>
      <c r="M54" s="7">
        <v>59934</v>
      </c>
      <c r="N54" s="7">
        <v>405921</v>
      </c>
      <c r="O54" s="9">
        <v>2922</v>
      </c>
      <c r="P54" s="1">
        <v>3</v>
      </c>
      <c r="Q54" s="1">
        <v>2</v>
      </c>
      <c r="R54" s="1">
        <v>3</v>
      </c>
      <c r="S54" s="1">
        <f t="shared" si="1"/>
        <v>0.66666666666666663</v>
      </c>
      <c r="T54" s="1">
        <v>6</v>
      </c>
      <c r="U54" s="1">
        <v>0</v>
      </c>
      <c r="V54" s="1">
        <v>6.0000000000000001E-3</v>
      </c>
      <c r="W54" s="1">
        <v>-0.42959009567947198</v>
      </c>
      <c r="X54" s="7">
        <v>68</v>
      </c>
      <c r="Y54" s="7">
        <f t="shared" si="2"/>
        <v>488770</v>
      </c>
      <c r="Z54" s="7">
        <f t="shared" si="3"/>
        <v>405921</v>
      </c>
      <c r="AA54" s="7">
        <f t="shared" si="4"/>
        <v>59934</v>
      </c>
      <c r="AB54" s="7">
        <f t="shared" si="5"/>
        <v>2922</v>
      </c>
      <c r="AC54" s="1">
        <v>6.0000000000000001E-3</v>
      </c>
      <c r="AD54" s="7">
        <f t="shared" si="6"/>
        <v>12.879662318749588</v>
      </c>
      <c r="AE54" s="10">
        <f t="shared" si="7"/>
        <v>9.3707281233668585E-5</v>
      </c>
      <c r="AF54" s="7">
        <f t="shared" si="8"/>
        <v>1</v>
      </c>
      <c r="AG54" s="7">
        <f t="shared" si="9"/>
        <v>0</v>
      </c>
      <c r="AH54" s="1">
        <v>-0.42959009567947198</v>
      </c>
      <c r="AI54" s="1">
        <f t="shared" si="10"/>
        <v>1</v>
      </c>
      <c r="AJ54" s="1">
        <f t="shared" si="11"/>
        <v>1</v>
      </c>
      <c r="AK54" s="1">
        <f t="shared" si="12"/>
        <v>1</v>
      </c>
      <c r="AL54" s="1">
        <f t="shared" si="13"/>
        <v>0</v>
      </c>
      <c r="AM54" s="1">
        <f t="shared" si="35"/>
        <v>8</v>
      </c>
      <c r="AN54" s="1">
        <v>1393</v>
      </c>
      <c r="AO54" s="11">
        <f t="shared" si="14"/>
        <v>-56</v>
      </c>
      <c r="AP54" s="1">
        <f t="shared" si="15"/>
        <v>-0.42959009567947198</v>
      </c>
      <c r="AQ54" s="1">
        <f t="shared" si="16"/>
        <v>3</v>
      </c>
      <c r="AR54" s="1">
        <f t="shared" si="17"/>
        <v>5.5935662738101879</v>
      </c>
      <c r="AS54" s="1">
        <f t="shared" si="18"/>
        <v>5.1423443542815479E-2</v>
      </c>
      <c r="AT54" s="1">
        <f t="shared" si="19"/>
        <v>2.5308657465495609E-2</v>
      </c>
      <c r="AU54" s="1">
        <f t="shared" si="20"/>
        <v>0</v>
      </c>
      <c r="AV54" s="1">
        <f t="shared" si="0"/>
        <v>0.33927082775657547</v>
      </c>
      <c r="AW54" s="1">
        <f t="shared" si="21"/>
        <v>0.4706605175741167</v>
      </c>
      <c r="AX54" s="1">
        <f t="shared" si="22"/>
        <v>-1.2887702870384159</v>
      </c>
    </row>
    <row r="55" spans="1:50" x14ac:dyDescent="0.45">
      <c r="A55" s="7" t="s">
        <v>66</v>
      </c>
      <c r="B55" s="7" t="s">
        <v>66</v>
      </c>
      <c r="C55" s="8" t="s">
        <v>52</v>
      </c>
      <c r="D55" s="1" t="s">
        <v>65</v>
      </c>
      <c r="E55" s="12">
        <v>765200000000</v>
      </c>
      <c r="F55" s="9">
        <v>499305</v>
      </c>
      <c r="G55" s="9">
        <v>48354</v>
      </c>
      <c r="H55" s="9">
        <v>-16605</v>
      </c>
      <c r="I55" s="9">
        <v>479980</v>
      </c>
      <c r="J55" s="9">
        <v>133812</v>
      </c>
      <c r="K55" s="9">
        <v>227549</v>
      </c>
      <c r="L55" s="7">
        <v>82501</v>
      </c>
      <c r="M55" s="7">
        <v>66717</v>
      </c>
      <c r="N55" s="7">
        <v>414904</v>
      </c>
      <c r="O55" s="9">
        <v>2612</v>
      </c>
      <c r="P55" s="1">
        <v>3</v>
      </c>
      <c r="Q55" s="1">
        <v>2</v>
      </c>
      <c r="R55" s="1">
        <v>3</v>
      </c>
      <c r="S55" s="1">
        <f t="shared" si="1"/>
        <v>0.66666666666666663</v>
      </c>
      <c r="T55" s="1">
        <v>12</v>
      </c>
      <c r="U55" s="1">
        <v>0</v>
      </c>
      <c r="V55" s="1">
        <v>0.53500000000000003</v>
      </c>
      <c r="W55" s="1">
        <v>0.14956698796171899</v>
      </c>
      <c r="X55" s="7">
        <v>105</v>
      </c>
      <c r="Y55" s="7">
        <f t="shared" si="2"/>
        <v>499305</v>
      </c>
      <c r="Z55" s="7">
        <f t="shared" si="3"/>
        <v>414904</v>
      </c>
      <c r="AA55" s="7">
        <f t="shared" si="4"/>
        <v>66717</v>
      </c>
      <c r="AB55" s="7">
        <f t="shared" si="5"/>
        <v>2612</v>
      </c>
      <c r="AC55" s="1">
        <v>0.53500000000000003</v>
      </c>
      <c r="AD55" s="7">
        <f t="shared" si="6"/>
        <v>13.081499715349327</v>
      </c>
      <c r="AE55" s="10">
        <f t="shared" si="7"/>
        <v>9.5727057831652702E-5</v>
      </c>
      <c r="AF55" s="7">
        <f t="shared" si="8"/>
        <v>0</v>
      </c>
      <c r="AG55" s="7">
        <f t="shared" si="9"/>
        <v>0</v>
      </c>
      <c r="AH55" s="1">
        <v>0.14956698796171899</v>
      </c>
      <c r="AI55" s="1">
        <f t="shared" si="10"/>
        <v>1</v>
      </c>
      <c r="AJ55" s="1">
        <f t="shared" si="11"/>
        <v>1</v>
      </c>
      <c r="AK55" s="1">
        <f t="shared" si="12"/>
        <v>1</v>
      </c>
      <c r="AL55" s="1">
        <f t="shared" si="13"/>
        <v>0</v>
      </c>
      <c r="AM55" s="1">
        <f t="shared" si="35"/>
        <v>8</v>
      </c>
      <c r="AN55" s="1">
        <v>1394</v>
      </c>
      <c r="AO55" s="11">
        <f t="shared" si="14"/>
        <v>-19</v>
      </c>
      <c r="AP55" s="1">
        <f t="shared" si="15"/>
        <v>0.14956698796171899</v>
      </c>
      <c r="AQ55" s="1">
        <f t="shared" si="16"/>
        <v>3</v>
      </c>
      <c r="AR55" s="1">
        <f t="shared" si="17"/>
        <v>5.6812231413951721</v>
      </c>
      <c r="AS55" s="1">
        <f t="shared" si="18"/>
        <v>0.10074169757073212</v>
      </c>
      <c r="AT55" s="1">
        <f t="shared" si="19"/>
        <v>6.3191322530057506E-2</v>
      </c>
      <c r="AU55" s="1">
        <f t="shared" si="20"/>
        <v>0</v>
      </c>
      <c r="AV55" s="1">
        <f t="shared" si="0"/>
        <v>0.4506708612858869</v>
      </c>
      <c r="AW55" s="1">
        <f t="shared" si="21"/>
        <v>0.47408017000708363</v>
      </c>
      <c r="AX55" s="1">
        <f t="shared" si="22"/>
        <v>0.44870096388515701</v>
      </c>
    </row>
    <row r="56" spans="1:50" x14ac:dyDescent="0.45">
      <c r="A56" s="7" t="s">
        <v>66</v>
      </c>
      <c r="B56" s="7" t="s">
        <v>66</v>
      </c>
      <c r="C56" s="8" t="s">
        <v>53</v>
      </c>
      <c r="D56" s="1" t="s">
        <v>65</v>
      </c>
      <c r="E56" s="13">
        <v>906600000000</v>
      </c>
      <c r="F56" s="7">
        <v>510638</v>
      </c>
      <c r="G56" s="7">
        <v>50506</v>
      </c>
      <c r="H56" s="7">
        <v>59899</v>
      </c>
      <c r="I56" s="7">
        <v>512315</v>
      </c>
      <c r="J56" s="7">
        <v>168336</v>
      </c>
      <c r="K56" s="7">
        <v>240267</v>
      </c>
      <c r="L56" s="7">
        <v>72989</v>
      </c>
      <c r="M56" s="7">
        <v>36080</v>
      </c>
      <c r="N56" s="7">
        <v>444692</v>
      </c>
      <c r="O56" s="1">
        <v>2330</v>
      </c>
      <c r="P56" s="1">
        <v>3</v>
      </c>
      <c r="Q56" s="1">
        <v>2</v>
      </c>
      <c r="R56" s="1">
        <v>3</v>
      </c>
      <c r="S56" s="1">
        <f t="shared" si="1"/>
        <v>0.66666666666666663</v>
      </c>
      <c r="T56" s="1">
        <v>12</v>
      </c>
      <c r="U56" s="1">
        <v>0</v>
      </c>
      <c r="V56" s="1">
        <v>0.91200000000000003</v>
      </c>
      <c r="W56" s="1">
        <v>0.494946626099181</v>
      </c>
      <c r="X56" s="7">
        <v>78</v>
      </c>
      <c r="Y56" s="7">
        <f t="shared" si="2"/>
        <v>510638</v>
      </c>
      <c r="Z56" s="7">
        <f t="shared" si="3"/>
        <v>444692</v>
      </c>
      <c r="AA56" s="7">
        <f t="shared" si="4"/>
        <v>36080</v>
      </c>
      <c r="AB56" s="7">
        <f t="shared" si="5"/>
        <v>2330</v>
      </c>
      <c r="AC56" s="1">
        <v>0.91200000000000003</v>
      </c>
      <c r="AD56" s="7">
        <f t="shared" si="6"/>
        <v>13.146694949217565</v>
      </c>
      <c r="AE56" s="10">
        <f t="shared" si="7"/>
        <v>9.7899827474268175E-5</v>
      </c>
      <c r="AF56" s="7">
        <f t="shared" si="8"/>
        <v>1</v>
      </c>
      <c r="AG56" s="7">
        <f t="shared" si="9"/>
        <v>0</v>
      </c>
      <c r="AH56" s="1">
        <v>0.494946626099181</v>
      </c>
      <c r="AI56" s="1">
        <f t="shared" si="10"/>
        <v>1</v>
      </c>
      <c r="AJ56" s="1">
        <f t="shared" si="11"/>
        <v>1</v>
      </c>
      <c r="AK56" s="1">
        <f t="shared" si="12"/>
        <v>1</v>
      </c>
      <c r="AL56" s="1">
        <f t="shared" si="13"/>
        <v>0</v>
      </c>
      <c r="AM56" s="1">
        <f t="shared" si="35"/>
        <v>8</v>
      </c>
      <c r="AN56" s="1">
        <v>1395</v>
      </c>
      <c r="AO56" s="11">
        <f t="shared" si="14"/>
        <v>-46</v>
      </c>
      <c r="AP56" s="1">
        <f t="shared" si="15"/>
        <v>0.494946626099181</v>
      </c>
      <c r="AQ56" s="1">
        <f t="shared" si="16"/>
        <v>3</v>
      </c>
      <c r="AR56" s="1">
        <f t="shared" si="17"/>
        <v>5.7095370717105407</v>
      </c>
      <c r="AS56" s="1">
        <f t="shared" si="18"/>
        <v>9.8583879058782201E-2</v>
      </c>
      <c r="AT56" s="1">
        <f t="shared" si="19"/>
        <v>5.5709243326715202E-2</v>
      </c>
      <c r="AU56" s="1">
        <f t="shared" si="20"/>
        <v>0</v>
      </c>
      <c r="AV56" s="1">
        <f t="shared" si="0"/>
        <v>0.47104808565042994</v>
      </c>
      <c r="AW56" s="1">
        <f t="shared" si="21"/>
        <v>0.46898294994290624</v>
      </c>
      <c r="AX56" s="1">
        <f t="shared" si="22"/>
        <v>1.4848398782975429</v>
      </c>
    </row>
    <row r="57" spans="1:50" x14ac:dyDescent="0.45">
      <c r="A57" s="7" t="s">
        <v>66</v>
      </c>
      <c r="B57" s="7" t="s">
        <v>66</v>
      </c>
      <c r="C57" s="8" t="s">
        <v>54</v>
      </c>
      <c r="D57" s="1" t="s">
        <v>65</v>
      </c>
      <c r="E57" s="13">
        <v>815000000000</v>
      </c>
      <c r="F57" s="7">
        <v>527578</v>
      </c>
      <c r="G57" s="7">
        <v>85287</v>
      </c>
      <c r="H57" s="7">
        <v>688829</v>
      </c>
      <c r="I57" s="7">
        <v>470936</v>
      </c>
      <c r="J57" s="7">
        <v>178000</v>
      </c>
      <c r="K57" s="7">
        <v>157156</v>
      </c>
      <c r="L57" s="7">
        <v>57824</v>
      </c>
      <c r="M57" s="7">
        <v>40882</v>
      </c>
      <c r="N57" s="7">
        <v>444492</v>
      </c>
      <c r="O57" s="7">
        <v>1568</v>
      </c>
      <c r="P57" s="1">
        <v>3</v>
      </c>
      <c r="Q57" s="1">
        <v>2</v>
      </c>
      <c r="R57" s="1">
        <v>3</v>
      </c>
      <c r="S57" s="1">
        <f t="shared" si="1"/>
        <v>0.66666666666666663</v>
      </c>
      <c r="T57" s="1">
        <v>12</v>
      </c>
      <c r="U57" s="1">
        <v>0</v>
      </c>
      <c r="V57" s="1">
        <v>0.59099999999999997</v>
      </c>
      <c r="W57" s="1">
        <v>0.168026320718098</v>
      </c>
      <c r="X57" s="7">
        <v>107</v>
      </c>
      <c r="Y57" s="7">
        <f t="shared" si="2"/>
        <v>527578</v>
      </c>
      <c r="Z57" s="7">
        <f t="shared" si="3"/>
        <v>444492</v>
      </c>
      <c r="AA57" s="7">
        <f t="shared" si="4"/>
        <v>40882</v>
      </c>
      <c r="AB57" s="7">
        <f t="shared" si="5"/>
        <v>1568</v>
      </c>
      <c r="AC57" s="1">
        <v>0.59099999999999997</v>
      </c>
      <c r="AD57" s="7">
        <f t="shared" si="6"/>
        <v>13.062477482661848</v>
      </c>
      <c r="AE57" s="10">
        <f t="shared" si="7"/>
        <v>1.011475745620566E-4</v>
      </c>
      <c r="AF57" s="7">
        <f t="shared" si="8"/>
        <v>1</v>
      </c>
      <c r="AG57" s="7">
        <f t="shared" si="9"/>
        <v>0</v>
      </c>
      <c r="AH57" s="1">
        <v>0.168026320718098</v>
      </c>
      <c r="AI57" s="1">
        <f t="shared" si="10"/>
        <v>1</v>
      </c>
      <c r="AJ57" s="1">
        <f t="shared" si="11"/>
        <v>1</v>
      </c>
      <c r="AK57" s="1">
        <f t="shared" si="12"/>
        <v>1</v>
      </c>
      <c r="AL57" s="1">
        <f t="shared" si="13"/>
        <v>0</v>
      </c>
      <c r="AM57" s="1">
        <f t="shared" si="35"/>
        <v>8</v>
      </c>
      <c r="AN57" s="1">
        <v>1396</v>
      </c>
      <c r="AO57" s="11">
        <f t="shared" si="14"/>
        <v>-17</v>
      </c>
      <c r="AP57" s="1">
        <f t="shared" si="15"/>
        <v>0.168026320718098</v>
      </c>
      <c r="AQ57" s="1">
        <f t="shared" si="16"/>
        <v>3</v>
      </c>
      <c r="AR57" s="1">
        <f t="shared" si="17"/>
        <v>5.6729618907055199</v>
      </c>
      <c r="AS57" s="1">
        <f t="shared" si="18"/>
        <v>0.18110104133045679</v>
      </c>
      <c r="AT57" s="1">
        <f t="shared" si="19"/>
        <v>0.10464662576687117</v>
      </c>
      <c r="AU57" s="1">
        <f t="shared" si="20"/>
        <v>0</v>
      </c>
      <c r="AV57" s="1">
        <f t="shared" si="0"/>
        <v>0.50075594135933543</v>
      </c>
      <c r="AW57" s="1">
        <f t="shared" si="21"/>
        <v>0.33370988839247795</v>
      </c>
      <c r="AX57" s="1">
        <f t="shared" si="22"/>
        <v>0.50407896215429404</v>
      </c>
    </row>
    <row r="58" spans="1:50" x14ac:dyDescent="0.45">
      <c r="A58" s="7" t="s">
        <v>67</v>
      </c>
      <c r="B58" s="7" t="s">
        <v>67</v>
      </c>
      <c r="C58" s="8" t="s">
        <v>47</v>
      </c>
      <c r="D58" s="1" t="s">
        <v>61</v>
      </c>
      <c r="E58" s="12">
        <v>366811200000</v>
      </c>
      <c r="F58" s="9">
        <v>560939</v>
      </c>
      <c r="G58" s="9">
        <v>43373</v>
      </c>
      <c r="H58" s="9">
        <v>3820</v>
      </c>
      <c r="I58" s="9">
        <v>878400</v>
      </c>
      <c r="J58" s="9">
        <v>214671</v>
      </c>
      <c r="K58" s="9">
        <v>578761</v>
      </c>
      <c r="L58" s="7">
        <v>236640</v>
      </c>
      <c r="M58" s="7">
        <v>87047</v>
      </c>
      <c r="N58" s="7">
        <v>508207</v>
      </c>
      <c r="O58" s="9">
        <v>14324</v>
      </c>
      <c r="P58" s="1">
        <v>0</v>
      </c>
      <c r="Q58" s="1">
        <v>0</v>
      </c>
      <c r="R58" s="1">
        <v>0</v>
      </c>
      <c r="S58" s="1">
        <f t="shared" si="1"/>
        <v>0</v>
      </c>
      <c r="T58" s="1">
        <v>0</v>
      </c>
      <c r="U58" s="1">
        <v>1</v>
      </c>
      <c r="V58" s="1">
        <v>0.59899999999999998</v>
      </c>
      <c r="W58" s="1">
        <v>0.16293915896456801</v>
      </c>
      <c r="X58" s="7">
        <v>94</v>
      </c>
      <c r="Y58" s="7">
        <f t="shared" si="2"/>
        <v>560939</v>
      </c>
      <c r="Z58" s="7">
        <f t="shared" si="3"/>
        <v>508207</v>
      </c>
      <c r="AA58" s="7">
        <f t="shared" si="4"/>
        <v>87047</v>
      </c>
      <c r="AB58" s="7">
        <f t="shared" si="5"/>
        <v>14324</v>
      </c>
      <c r="AC58" s="1">
        <v>0.59899999999999998</v>
      </c>
      <c r="AD58" s="7">
        <f t="shared" si="6"/>
        <v>13.685857349737404</v>
      </c>
      <c r="AE58" s="10">
        <f t="shared" si="7"/>
        <v>1.0754356574244086E-4</v>
      </c>
      <c r="AF58" s="7">
        <f t="shared" si="8"/>
        <v>1</v>
      </c>
      <c r="AG58" s="7">
        <f t="shared" si="9"/>
        <v>1</v>
      </c>
      <c r="AH58" s="1">
        <v>0.16293915896456801</v>
      </c>
      <c r="AI58" s="1">
        <f t="shared" si="10"/>
        <v>0</v>
      </c>
      <c r="AJ58" s="1">
        <f t="shared" si="11"/>
        <v>0</v>
      </c>
      <c r="AK58" s="1">
        <f t="shared" si="12"/>
        <v>0</v>
      </c>
      <c r="AL58" s="1">
        <f t="shared" si="13"/>
        <v>0</v>
      </c>
      <c r="AM58" s="1">
        <f t="shared" ref="AM58" si="36">AM57+1</f>
        <v>9</v>
      </c>
      <c r="AN58" s="1">
        <v>1390</v>
      </c>
      <c r="AO58" s="11">
        <f t="shared" si="14"/>
        <v>-30</v>
      </c>
      <c r="AP58" s="1">
        <f t="shared" si="15"/>
        <v>0.16293915896456801</v>
      </c>
      <c r="AQ58" s="1">
        <f t="shared" si="16"/>
        <v>0</v>
      </c>
      <c r="AR58" s="1">
        <f t="shared" si="17"/>
        <v>5.9436923271060165</v>
      </c>
      <c r="AS58" s="1">
        <f t="shared" si="18"/>
        <v>4.9377276867030966E-2</v>
      </c>
      <c r="AT58" s="1">
        <f t="shared" si="19"/>
        <v>0.11824339060530321</v>
      </c>
      <c r="AU58" s="1">
        <f t="shared" si="20"/>
        <v>0</v>
      </c>
      <c r="AV58" s="1">
        <f t="shared" si="0"/>
        <v>0.51378756830601091</v>
      </c>
      <c r="AW58" s="1">
        <f t="shared" si="21"/>
        <v>0.65888091985428054</v>
      </c>
      <c r="AX58" s="1">
        <f t="shared" si="22"/>
        <v>0</v>
      </c>
    </row>
    <row r="59" spans="1:50" x14ac:dyDescent="0.45">
      <c r="A59" s="7" t="s">
        <v>67</v>
      </c>
      <c r="B59" s="7" t="s">
        <v>67</v>
      </c>
      <c r="C59" s="8" t="s">
        <v>49</v>
      </c>
      <c r="D59" s="1" t="s">
        <v>61</v>
      </c>
      <c r="E59" s="12">
        <v>1687845600000</v>
      </c>
      <c r="F59" s="9">
        <v>1087557</v>
      </c>
      <c r="G59" s="9">
        <v>91295</v>
      </c>
      <c r="H59" s="9">
        <v>178707</v>
      </c>
      <c r="I59" s="9">
        <v>1144434</v>
      </c>
      <c r="J59" s="9">
        <v>158461</v>
      </c>
      <c r="K59" s="9">
        <v>782577</v>
      </c>
      <c r="L59" s="7">
        <v>610912</v>
      </c>
      <c r="M59" s="7">
        <v>85918</v>
      </c>
      <c r="N59" s="7">
        <v>885346</v>
      </c>
      <c r="O59" s="9">
        <v>10338</v>
      </c>
      <c r="P59" s="1">
        <v>0</v>
      </c>
      <c r="Q59" s="1">
        <v>0</v>
      </c>
      <c r="R59" s="1">
        <v>0</v>
      </c>
      <c r="S59" s="1">
        <f t="shared" si="1"/>
        <v>0</v>
      </c>
      <c r="T59" s="1">
        <v>0</v>
      </c>
      <c r="U59" s="1">
        <v>1</v>
      </c>
      <c r="V59" s="1">
        <v>4.0000000000000001E-3</v>
      </c>
      <c r="W59" s="1">
        <v>-0.41526601841859301</v>
      </c>
      <c r="X59" s="7">
        <v>102</v>
      </c>
      <c r="Y59" s="7">
        <f t="shared" si="2"/>
        <v>1087557</v>
      </c>
      <c r="Z59" s="7">
        <f t="shared" si="3"/>
        <v>885346</v>
      </c>
      <c r="AA59" s="7">
        <f t="shared" si="4"/>
        <v>85918</v>
      </c>
      <c r="AB59" s="7">
        <f t="shared" si="5"/>
        <v>10338</v>
      </c>
      <c r="AC59" s="1">
        <v>4.0000000000000001E-3</v>
      </c>
      <c r="AD59" s="7">
        <f t="shared" si="6"/>
        <v>13.950420749608408</v>
      </c>
      <c r="AE59" s="10">
        <f t="shared" si="7"/>
        <v>2.085070885214823E-4</v>
      </c>
      <c r="AF59" s="7">
        <f t="shared" si="8"/>
        <v>1</v>
      </c>
      <c r="AG59" s="7">
        <f t="shared" si="9"/>
        <v>1</v>
      </c>
      <c r="AH59" s="1">
        <v>-0.41526601841859301</v>
      </c>
      <c r="AI59" s="1">
        <f t="shared" si="10"/>
        <v>0</v>
      </c>
      <c r="AJ59" s="1">
        <f t="shared" si="11"/>
        <v>0</v>
      </c>
      <c r="AK59" s="1">
        <f t="shared" si="12"/>
        <v>0</v>
      </c>
      <c r="AL59" s="1">
        <f t="shared" si="13"/>
        <v>0</v>
      </c>
      <c r="AM59" s="1">
        <f t="shared" ref="AM59:AM64" si="37">AM58</f>
        <v>9</v>
      </c>
      <c r="AN59" s="1">
        <v>1391</v>
      </c>
      <c r="AO59" s="11">
        <f t="shared" si="14"/>
        <v>-22</v>
      </c>
      <c r="AP59" s="1">
        <f t="shared" si="15"/>
        <v>-0.41526601841859301</v>
      </c>
      <c r="AQ59" s="1">
        <f t="shared" si="16"/>
        <v>0</v>
      </c>
      <c r="AR59" s="1">
        <f t="shared" si="17"/>
        <v>6.0585907517835578</v>
      </c>
      <c r="AS59" s="1">
        <f t="shared" si="18"/>
        <v>7.9773058123054713E-2</v>
      </c>
      <c r="AT59" s="1">
        <f t="shared" si="19"/>
        <v>5.4089663177721937E-2</v>
      </c>
      <c r="AU59" s="1">
        <f t="shared" si="20"/>
        <v>0</v>
      </c>
      <c r="AV59" s="1">
        <f t="shared" si="0"/>
        <v>0.67227380521725155</v>
      </c>
      <c r="AW59" s="1">
        <f t="shared" si="21"/>
        <v>0.68381138623983562</v>
      </c>
      <c r="AX59" s="1">
        <f t="shared" si="22"/>
        <v>0</v>
      </c>
    </row>
    <row r="60" spans="1:50" x14ac:dyDescent="0.45">
      <c r="A60" s="7" t="s">
        <v>67</v>
      </c>
      <c r="B60" s="7" t="s">
        <v>67</v>
      </c>
      <c r="C60" s="8" t="s">
        <v>50</v>
      </c>
      <c r="D60" s="1" t="s">
        <v>61</v>
      </c>
      <c r="E60" s="12">
        <v>1135965600000</v>
      </c>
      <c r="F60" s="9">
        <v>1471677</v>
      </c>
      <c r="G60" s="9">
        <v>179614</v>
      </c>
      <c r="H60" s="9">
        <v>-31202</v>
      </c>
      <c r="I60" s="9">
        <v>1688684</v>
      </c>
      <c r="J60" s="9">
        <v>436911</v>
      </c>
      <c r="K60" s="9">
        <v>1185013</v>
      </c>
      <c r="L60" s="7">
        <v>851309</v>
      </c>
      <c r="M60" s="7">
        <v>134622</v>
      </c>
      <c r="N60" s="7">
        <v>1198832</v>
      </c>
      <c r="O60" s="9">
        <v>15814</v>
      </c>
      <c r="P60" s="1">
        <v>3</v>
      </c>
      <c r="Q60" s="1">
        <v>2</v>
      </c>
      <c r="R60" s="1">
        <v>0</v>
      </c>
      <c r="S60" s="1">
        <f t="shared" si="1"/>
        <v>0.66666666666666663</v>
      </c>
      <c r="T60" s="1">
        <v>6</v>
      </c>
      <c r="U60" s="1">
        <v>1</v>
      </c>
      <c r="V60" s="1">
        <v>1E-3</v>
      </c>
      <c r="W60" s="1">
        <v>-0.35622810097303798</v>
      </c>
      <c r="X60" s="7">
        <v>102</v>
      </c>
      <c r="Y60" s="7">
        <f t="shared" si="2"/>
        <v>1471677</v>
      </c>
      <c r="Z60" s="7">
        <f t="shared" si="3"/>
        <v>1198832</v>
      </c>
      <c r="AA60" s="7">
        <f t="shared" si="4"/>
        <v>134622</v>
      </c>
      <c r="AB60" s="7">
        <f t="shared" si="5"/>
        <v>15814</v>
      </c>
      <c r="AC60" s="1">
        <v>1E-3</v>
      </c>
      <c r="AD60" s="7">
        <f t="shared" si="6"/>
        <v>14.339460085331456</v>
      </c>
      <c r="AE60" s="10">
        <f t="shared" si="7"/>
        <v>2.8215080820042488E-4</v>
      </c>
      <c r="AF60" s="7">
        <f t="shared" si="8"/>
        <v>0</v>
      </c>
      <c r="AG60" s="7">
        <f t="shared" si="9"/>
        <v>1</v>
      </c>
      <c r="AH60" s="1">
        <v>-0.35622810097303798</v>
      </c>
      <c r="AI60" s="1">
        <f t="shared" si="10"/>
        <v>0</v>
      </c>
      <c r="AJ60" s="1">
        <f t="shared" si="11"/>
        <v>1</v>
      </c>
      <c r="AK60" s="1">
        <f t="shared" si="12"/>
        <v>1</v>
      </c>
      <c r="AL60" s="1">
        <f t="shared" si="13"/>
        <v>0</v>
      </c>
      <c r="AM60" s="1">
        <f t="shared" si="37"/>
        <v>9</v>
      </c>
      <c r="AN60" s="1">
        <v>1392</v>
      </c>
      <c r="AO60" s="11">
        <f t="shared" si="14"/>
        <v>-22</v>
      </c>
      <c r="AP60" s="1">
        <f t="shared" si="15"/>
        <v>-0.35622810097303798</v>
      </c>
      <c r="AQ60" s="1">
        <f t="shared" si="16"/>
        <v>2</v>
      </c>
      <c r="AR60" s="1">
        <f t="shared" si="17"/>
        <v>6.2275483885313836</v>
      </c>
      <c r="AS60" s="1">
        <f t="shared" si="18"/>
        <v>0.1063632982843445</v>
      </c>
      <c r="AT60" s="1">
        <f t="shared" si="19"/>
        <v>0.15811570350369764</v>
      </c>
      <c r="AU60" s="1">
        <f t="shared" si="20"/>
        <v>0</v>
      </c>
      <c r="AV60" s="1">
        <f t="shared" si="0"/>
        <v>0.76285438838764386</v>
      </c>
      <c r="AW60" s="1">
        <f t="shared" si="21"/>
        <v>0.70173756605735593</v>
      </c>
      <c r="AX60" s="1">
        <f t="shared" si="22"/>
        <v>-0.71245620194607595</v>
      </c>
    </row>
    <row r="61" spans="1:50" x14ac:dyDescent="0.45">
      <c r="A61" s="7" t="s">
        <v>67</v>
      </c>
      <c r="B61" s="7" t="s">
        <v>67</v>
      </c>
      <c r="C61" s="8" t="s">
        <v>51</v>
      </c>
      <c r="D61" s="1" t="s">
        <v>61</v>
      </c>
      <c r="E61" s="12">
        <v>1586995200000</v>
      </c>
      <c r="F61" s="9">
        <v>1668099</v>
      </c>
      <c r="G61" s="9">
        <v>195132</v>
      </c>
      <c r="H61" s="9">
        <v>9738</v>
      </c>
      <c r="I61" s="9">
        <v>2166704</v>
      </c>
      <c r="J61" s="9">
        <v>632296</v>
      </c>
      <c r="K61" s="9">
        <v>1543502</v>
      </c>
      <c r="L61" s="7">
        <v>1008745</v>
      </c>
      <c r="M61" s="7">
        <v>154707</v>
      </c>
      <c r="N61" s="7">
        <v>1406170</v>
      </c>
      <c r="O61" s="9">
        <v>13230</v>
      </c>
      <c r="P61" s="1">
        <v>3</v>
      </c>
      <c r="Q61" s="1">
        <v>3</v>
      </c>
      <c r="R61" s="1">
        <v>2</v>
      </c>
      <c r="S61" s="1">
        <f t="shared" si="1"/>
        <v>1</v>
      </c>
      <c r="T61" s="1">
        <v>6</v>
      </c>
      <c r="U61" s="1">
        <v>1</v>
      </c>
      <c r="V61" s="1">
        <v>0</v>
      </c>
      <c r="W61" s="1">
        <v>-0.37660010579244602</v>
      </c>
      <c r="X61" s="7">
        <v>88</v>
      </c>
      <c r="Y61" s="7">
        <f t="shared" si="2"/>
        <v>1668099</v>
      </c>
      <c r="Z61" s="7">
        <f t="shared" si="3"/>
        <v>1406170</v>
      </c>
      <c r="AA61" s="7">
        <f t="shared" si="4"/>
        <v>154707</v>
      </c>
      <c r="AB61" s="7">
        <f t="shared" si="5"/>
        <v>13230</v>
      </c>
      <c r="AC61" s="1">
        <v>0</v>
      </c>
      <c r="AD61" s="7">
        <f t="shared" si="6"/>
        <v>14.588717676818538</v>
      </c>
      <c r="AE61" s="10">
        <f t="shared" si="7"/>
        <v>3.1980895332897136E-4</v>
      </c>
      <c r="AF61" s="7">
        <f t="shared" si="8"/>
        <v>1</v>
      </c>
      <c r="AG61" s="7">
        <f t="shared" si="9"/>
        <v>1</v>
      </c>
      <c r="AH61" s="1">
        <v>-0.37660010579244602</v>
      </c>
      <c r="AI61" s="1">
        <f t="shared" si="10"/>
        <v>1</v>
      </c>
      <c r="AJ61" s="1">
        <f t="shared" si="11"/>
        <v>1</v>
      </c>
      <c r="AK61" s="1">
        <f t="shared" si="12"/>
        <v>1</v>
      </c>
      <c r="AL61" s="1">
        <f t="shared" si="13"/>
        <v>1</v>
      </c>
      <c r="AM61" s="1">
        <f t="shared" si="37"/>
        <v>9</v>
      </c>
      <c r="AN61" s="1">
        <v>1393</v>
      </c>
      <c r="AO61" s="11">
        <f t="shared" si="14"/>
        <v>-36</v>
      </c>
      <c r="AP61" s="1">
        <f t="shared" si="15"/>
        <v>-0.37660010579244602</v>
      </c>
      <c r="AQ61" s="1">
        <f t="shared" si="16"/>
        <v>4</v>
      </c>
      <c r="AR61" s="1">
        <f t="shared" si="17"/>
        <v>6.3357995850867193</v>
      </c>
      <c r="AS61" s="1">
        <f t="shared" si="18"/>
        <v>9.0059371284679404E-2</v>
      </c>
      <c r="AT61" s="1">
        <f t="shared" si="19"/>
        <v>0.12295689363143632</v>
      </c>
      <c r="AU61" s="1">
        <f t="shared" si="20"/>
        <v>0</v>
      </c>
      <c r="AV61" s="1">
        <f t="shared" si="0"/>
        <v>0.75739048804082143</v>
      </c>
      <c r="AW61" s="1">
        <f t="shared" si="21"/>
        <v>0.71237326372222509</v>
      </c>
      <c r="AX61" s="1">
        <f t="shared" si="22"/>
        <v>-1.5064004231697841</v>
      </c>
    </row>
    <row r="62" spans="1:50" x14ac:dyDescent="0.45">
      <c r="A62" s="7" t="s">
        <v>67</v>
      </c>
      <c r="B62" s="7" t="s">
        <v>67</v>
      </c>
      <c r="C62" s="8" t="s">
        <v>52</v>
      </c>
      <c r="D62" s="1" t="s">
        <v>61</v>
      </c>
      <c r="E62" s="12">
        <v>1906178400000</v>
      </c>
      <c r="F62" s="9">
        <v>1357829</v>
      </c>
      <c r="G62" s="9">
        <v>145496</v>
      </c>
      <c r="H62" s="9">
        <v>-107839</v>
      </c>
      <c r="I62" s="9">
        <v>2497819</v>
      </c>
      <c r="J62" s="9">
        <v>688276</v>
      </c>
      <c r="K62" s="9">
        <v>1804720</v>
      </c>
      <c r="L62" s="7">
        <v>1265793</v>
      </c>
      <c r="M62" s="7">
        <v>129003</v>
      </c>
      <c r="N62" s="7">
        <v>1161492</v>
      </c>
      <c r="O62" s="9">
        <v>15239</v>
      </c>
      <c r="P62" s="1">
        <v>3</v>
      </c>
      <c r="Q62" s="1">
        <v>3</v>
      </c>
      <c r="R62" s="1">
        <v>2</v>
      </c>
      <c r="S62" s="1">
        <f t="shared" si="1"/>
        <v>1</v>
      </c>
      <c r="T62" s="1">
        <v>6</v>
      </c>
      <c r="U62" s="1">
        <v>1</v>
      </c>
      <c r="V62" s="1">
        <v>1E-3</v>
      </c>
      <c r="W62" s="1">
        <v>-0.32859956923246603</v>
      </c>
      <c r="X62" s="7">
        <v>92</v>
      </c>
      <c r="Y62" s="7">
        <f t="shared" si="2"/>
        <v>1357829</v>
      </c>
      <c r="Z62" s="7">
        <f t="shared" si="3"/>
        <v>1161492</v>
      </c>
      <c r="AA62" s="7">
        <f t="shared" si="4"/>
        <v>129003</v>
      </c>
      <c r="AB62" s="7">
        <f t="shared" si="5"/>
        <v>15239</v>
      </c>
      <c r="AC62" s="1">
        <v>1E-3</v>
      </c>
      <c r="AD62" s="7">
        <f t="shared" si="6"/>
        <v>14.730928509076081</v>
      </c>
      <c r="AE62" s="10">
        <f t="shared" si="7"/>
        <v>2.6032380049968484E-4</v>
      </c>
      <c r="AF62" s="7">
        <f t="shared" si="8"/>
        <v>0</v>
      </c>
      <c r="AG62" s="7">
        <f t="shared" si="9"/>
        <v>1</v>
      </c>
      <c r="AH62" s="1">
        <v>-0.32859956923246603</v>
      </c>
      <c r="AI62" s="1">
        <f t="shared" si="10"/>
        <v>1</v>
      </c>
      <c r="AJ62" s="1">
        <f t="shared" si="11"/>
        <v>1</v>
      </c>
      <c r="AK62" s="1">
        <f t="shared" si="12"/>
        <v>1</v>
      </c>
      <c r="AL62" s="1">
        <f t="shared" si="13"/>
        <v>1</v>
      </c>
      <c r="AM62" s="1">
        <f t="shared" si="37"/>
        <v>9</v>
      </c>
      <c r="AN62" s="1">
        <v>1394</v>
      </c>
      <c r="AO62" s="11">
        <f t="shared" si="14"/>
        <v>-32</v>
      </c>
      <c r="AP62" s="1">
        <f t="shared" si="15"/>
        <v>-0.32859956923246603</v>
      </c>
      <c r="AQ62" s="1">
        <f t="shared" si="16"/>
        <v>4</v>
      </c>
      <c r="AR62" s="1">
        <f t="shared" si="17"/>
        <v>6.3975609648030387</v>
      </c>
      <c r="AS62" s="1">
        <f t="shared" si="18"/>
        <v>5.8249216616576303E-2</v>
      </c>
      <c r="AT62" s="1">
        <f t="shared" si="19"/>
        <v>7.6328637445477299E-2</v>
      </c>
      <c r="AU62" s="1">
        <f t="shared" si="20"/>
        <v>0</v>
      </c>
      <c r="AV62" s="1">
        <f t="shared" si="0"/>
        <v>0.78231008732017815</v>
      </c>
      <c r="AW62" s="1">
        <f t="shared" si="21"/>
        <v>0.72251832498671842</v>
      </c>
      <c r="AX62" s="1">
        <f t="shared" si="22"/>
        <v>-1.3143982769298641</v>
      </c>
    </row>
    <row r="63" spans="1:50" x14ac:dyDescent="0.45">
      <c r="A63" s="7" t="s">
        <v>67</v>
      </c>
      <c r="B63" s="7" t="s">
        <v>67</v>
      </c>
      <c r="C63" s="8" t="s">
        <v>53</v>
      </c>
      <c r="D63" s="1" t="s">
        <v>61</v>
      </c>
      <c r="E63" s="13">
        <v>1440028800000</v>
      </c>
      <c r="F63" s="7">
        <v>1777144</v>
      </c>
      <c r="G63" s="7">
        <v>154784</v>
      </c>
      <c r="H63" s="7">
        <v>200501</v>
      </c>
      <c r="I63" s="7">
        <v>2663613</v>
      </c>
      <c r="J63" s="7">
        <v>873658</v>
      </c>
      <c r="K63" s="7">
        <v>1891330</v>
      </c>
      <c r="L63" s="7">
        <v>1102184</v>
      </c>
      <c r="M63" s="7">
        <v>126047</v>
      </c>
      <c r="N63" s="7">
        <v>1598866</v>
      </c>
      <c r="O63" s="1">
        <v>15996</v>
      </c>
      <c r="P63" s="1">
        <v>3</v>
      </c>
      <c r="Q63" s="1">
        <v>3</v>
      </c>
      <c r="R63" s="1">
        <v>2</v>
      </c>
      <c r="S63" s="1">
        <f t="shared" si="1"/>
        <v>1</v>
      </c>
      <c r="T63" s="1">
        <v>6</v>
      </c>
      <c r="U63" s="1">
        <v>1</v>
      </c>
      <c r="V63" s="1">
        <v>1E-3</v>
      </c>
      <c r="W63" s="1">
        <v>-0.36155360492843203</v>
      </c>
      <c r="X63" s="7">
        <v>92</v>
      </c>
      <c r="Y63" s="7">
        <f t="shared" si="2"/>
        <v>1777144</v>
      </c>
      <c r="Z63" s="7">
        <f t="shared" si="3"/>
        <v>1598866</v>
      </c>
      <c r="AA63" s="7">
        <f t="shared" si="4"/>
        <v>126047</v>
      </c>
      <c r="AB63" s="7">
        <f t="shared" si="5"/>
        <v>15996</v>
      </c>
      <c r="AC63" s="1">
        <v>1E-3</v>
      </c>
      <c r="AD63" s="7">
        <f t="shared" si="6"/>
        <v>14.795194029819399</v>
      </c>
      <c r="AE63" s="10">
        <f t="shared" si="7"/>
        <v>3.4071512695281361E-4</v>
      </c>
      <c r="AF63" s="7">
        <f t="shared" si="8"/>
        <v>1</v>
      </c>
      <c r="AG63" s="7">
        <f t="shared" si="9"/>
        <v>1</v>
      </c>
      <c r="AH63" s="1">
        <v>-0.36155360492843203</v>
      </c>
      <c r="AI63" s="1">
        <f t="shared" si="10"/>
        <v>1</v>
      </c>
      <c r="AJ63" s="1">
        <f t="shared" si="11"/>
        <v>1</v>
      </c>
      <c r="AK63" s="1">
        <f t="shared" si="12"/>
        <v>1</v>
      </c>
      <c r="AL63" s="1">
        <f t="shared" si="13"/>
        <v>1</v>
      </c>
      <c r="AM63" s="1">
        <f t="shared" si="37"/>
        <v>9</v>
      </c>
      <c r="AN63" s="1">
        <v>1395</v>
      </c>
      <c r="AO63" s="11">
        <f t="shared" si="14"/>
        <v>-32</v>
      </c>
      <c r="AP63" s="1">
        <f t="shared" si="15"/>
        <v>-0.36155360492843203</v>
      </c>
      <c r="AQ63" s="1">
        <f t="shared" si="16"/>
        <v>4</v>
      </c>
      <c r="AR63" s="1">
        <f t="shared" si="17"/>
        <v>6.4254711258385004</v>
      </c>
      <c r="AS63" s="1">
        <f t="shared" si="18"/>
        <v>5.8110543836510785E-2</v>
      </c>
      <c r="AT63" s="1">
        <f t="shared" si="19"/>
        <v>0.10748673915410581</v>
      </c>
      <c r="AU63" s="1">
        <f t="shared" si="20"/>
        <v>0</v>
      </c>
      <c r="AV63" s="1">
        <f t="shared" si="0"/>
        <v>0.74179019249417988</v>
      </c>
      <c r="AW63" s="1">
        <f t="shared" si="21"/>
        <v>0.71006185958695955</v>
      </c>
      <c r="AX63" s="1">
        <f t="shared" si="22"/>
        <v>-1.4462144197137281</v>
      </c>
    </row>
    <row r="64" spans="1:50" x14ac:dyDescent="0.45">
      <c r="A64" s="7" t="s">
        <v>67</v>
      </c>
      <c r="B64" s="7" t="s">
        <v>67</v>
      </c>
      <c r="C64" s="8" t="s">
        <v>54</v>
      </c>
      <c r="D64" s="1" t="s">
        <v>61</v>
      </c>
      <c r="E64" s="13">
        <v>1218218400000</v>
      </c>
      <c r="F64" s="7">
        <v>1934822</v>
      </c>
      <c r="G64" s="7">
        <v>134603</v>
      </c>
      <c r="H64" s="7">
        <v>125958</v>
      </c>
      <c r="I64" s="7">
        <v>2669145</v>
      </c>
      <c r="J64" s="7">
        <v>947646</v>
      </c>
      <c r="K64" s="7">
        <v>1890779</v>
      </c>
      <c r="L64" s="7">
        <v>986674</v>
      </c>
      <c r="M64" s="7">
        <v>123038</v>
      </c>
      <c r="N64" s="4">
        <v>1681923</v>
      </c>
      <c r="O64" s="7">
        <v>15997</v>
      </c>
      <c r="P64" s="1">
        <v>3</v>
      </c>
      <c r="Q64" s="1">
        <v>3</v>
      </c>
      <c r="R64" s="1">
        <v>2</v>
      </c>
      <c r="S64" s="1">
        <f t="shared" si="1"/>
        <v>1</v>
      </c>
      <c r="T64" s="1">
        <v>6</v>
      </c>
      <c r="U64" s="1">
        <v>1</v>
      </c>
      <c r="V64" s="1">
        <v>1E-3</v>
      </c>
      <c r="W64" s="1">
        <v>-0.36189946191717398</v>
      </c>
      <c r="X64" s="7">
        <v>96</v>
      </c>
      <c r="Y64" s="7">
        <f t="shared" si="2"/>
        <v>1934822</v>
      </c>
      <c r="Z64" s="7">
        <f t="shared" si="3"/>
        <v>1681923</v>
      </c>
      <c r="AA64" s="7">
        <f t="shared" si="4"/>
        <v>123038</v>
      </c>
      <c r="AB64" s="7">
        <f t="shared" si="5"/>
        <v>15997</v>
      </c>
      <c r="AC64" s="1">
        <v>1E-3</v>
      </c>
      <c r="AD64" s="7">
        <f t="shared" si="6"/>
        <v>14.797268754374448</v>
      </c>
      <c r="AE64" s="10">
        <f t="shared" si="7"/>
        <v>3.7094524887183971E-4</v>
      </c>
      <c r="AF64" s="7">
        <f t="shared" si="8"/>
        <v>1</v>
      </c>
      <c r="AG64" s="7">
        <f t="shared" si="9"/>
        <v>1</v>
      </c>
      <c r="AH64" s="1">
        <v>-0.36189946191717398</v>
      </c>
      <c r="AI64" s="1">
        <f t="shared" si="10"/>
        <v>1</v>
      </c>
      <c r="AJ64" s="1">
        <f t="shared" si="11"/>
        <v>1</v>
      </c>
      <c r="AK64" s="1">
        <f t="shared" si="12"/>
        <v>1</v>
      </c>
      <c r="AL64" s="1">
        <f t="shared" si="13"/>
        <v>1</v>
      </c>
      <c r="AM64" s="1">
        <f t="shared" si="37"/>
        <v>9</v>
      </c>
      <c r="AN64" s="1">
        <v>1396</v>
      </c>
      <c r="AO64" s="11">
        <f t="shared" si="14"/>
        <v>-28</v>
      </c>
      <c r="AP64" s="1">
        <f t="shared" si="15"/>
        <v>-0.36189946191717398</v>
      </c>
      <c r="AQ64" s="1">
        <f t="shared" si="16"/>
        <v>4</v>
      </c>
      <c r="AR64" s="1">
        <f t="shared" si="17"/>
        <v>6.4263721672642271</v>
      </c>
      <c r="AS64" s="1">
        <f t="shared" si="18"/>
        <v>5.0429257308988458E-2</v>
      </c>
      <c r="AT64" s="1">
        <f t="shared" si="19"/>
        <v>0.11049168195128231</v>
      </c>
      <c r="AU64" s="1">
        <f t="shared" si="20"/>
        <v>0</v>
      </c>
      <c r="AV64" s="1">
        <f t="shared" si="0"/>
        <v>0.72469648520406349</v>
      </c>
      <c r="AW64" s="1">
        <f t="shared" si="21"/>
        <v>0.7083837708329821</v>
      </c>
      <c r="AX64" s="1">
        <f t="shared" si="22"/>
        <v>-1.4475978476686959</v>
      </c>
    </row>
    <row r="65" spans="1:50" x14ac:dyDescent="0.45">
      <c r="A65" s="7" t="s">
        <v>68</v>
      </c>
      <c r="B65" s="7" t="s">
        <v>68</v>
      </c>
      <c r="C65" s="8" t="s">
        <v>47</v>
      </c>
      <c r="D65" s="1" t="s">
        <v>58</v>
      </c>
      <c r="E65" s="12">
        <v>466500000000</v>
      </c>
      <c r="F65" s="9">
        <v>497914</v>
      </c>
      <c r="G65" s="9">
        <v>122966</v>
      </c>
      <c r="H65" s="9">
        <v>106276</v>
      </c>
      <c r="I65" s="9">
        <v>836746</v>
      </c>
      <c r="J65" s="9">
        <v>121745</v>
      </c>
      <c r="K65" s="9">
        <v>415511</v>
      </c>
      <c r="L65" s="7">
        <v>450993</v>
      </c>
      <c r="M65" s="7">
        <v>18580</v>
      </c>
      <c r="N65" s="7">
        <v>474530</v>
      </c>
      <c r="O65" s="9">
        <v>723</v>
      </c>
      <c r="P65" s="1">
        <v>0</v>
      </c>
      <c r="Q65" s="1">
        <v>0</v>
      </c>
      <c r="R65" s="1">
        <v>0</v>
      </c>
      <c r="S65" s="1">
        <f t="shared" si="1"/>
        <v>0</v>
      </c>
      <c r="T65" s="1">
        <v>0</v>
      </c>
      <c r="U65" s="1">
        <v>1</v>
      </c>
      <c r="V65" s="1">
        <v>0.53300000000000003</v>
      </c>
      <c r="W65" s="1">
        <v>9.3750407803644006E-2</v>
      </c>
      <c r="X65" s="7">
        <v>86</v>
      </c>
      <c r="Y65" s="7">
        <f t="shared" si="2"/>
        <v>497914</v>
      </c>
      <c r="Z65" s="7">
        <f t="shared" si="3"/>
        <v>474530</v>
      </c>
      <c r="AA65" s="7">
        <f t="shared" si="4"/>
        <v>18580</v>
      </c>
      <c r="AB65" s="7">
        <f t="shared" si="5"/>
        <v>723</v>
      </c>
      <c r="AC65" s="1">
        <v>0.53300000000000003</v>
      </c>
      <c r="AD65" s="7">
        <f t="shared" si="6"/>
        <v>13.637275838661788</v>
      </c>
      <c r="AE65" s="10">
        <f t="shared" si="7"/>
        <v>9.5460374466888024E-5</v>
      </c>
      <c r="AF65" s="7">
        <f t="shared" si="8"/>
        <v>1</v>
      </c>
      <c r="AG65" s="7">
        <f t="shared" si="9"/>
        <v>1</v>
      </c>
      <c r="AH65" s="1">
        <v>9.3750407803644006E-2</v>
      </c>
      <c r="AI65" s="1">
        <f t="shared" si="10"/>
        <v>0</v>
      </c>
      <c r="AJ65" s="1">
        <f t="shared" si="11"/>
        <v>0</v>
      </c>
      <c r="AK65" s="1">
        <f t="shared" si="12"/>
        <v>0</v>
      </c>
      <c r="AL65" s="1">
        <f t="shared" si="13"/>
        <v>0</v>
      </c>
      <c r="AM65" s="1">
        <f t="shared" ref="AM65" si="38">AM64+1</f>
        <v>10</v>
      </c>
      <c r="AN65" s="1">
        <v>1390</v>
      </c>
      <c r="AO65" s="11">
        <f t="shared" si="14"/>
        <v>-38</v>
      </c>
      <c r="AP65" s="1">
        <f t="shared" si="15"/>
        <v>9.3750407803644006E-2</v>
      </c>
      <c r="AQ65" s="1">
        <f t="shared" si="16"/>
        <v>0</v>
      </c>
      <c r="AR65" s="1">
        <f t="shared" si="17"/>
        <v>5.9225936449233556</v>
      </c>
      <c r="AS65" s="1">
        <f t="shared" si="18"/>
        <v>0.14695738013686352</v>
      </c>
      <c r="AT65" s="1">
        <f t="shared" si="19"/>
        <v>0.26359271168274384</v>
      </c>
      <c r="AU65" s="1">
        <f t="shared" si="20"/>
        <v>0</v>
      </c>
      <c r="AV65" s="1">
        <f t="shared" si="0"/>
        <v>0.68448250723636561</v>
      </c>
      <c r="AW65" s="1">
        <f t="shared" si="21"/>
        <v>0.49657960719262478</v>
      </c>
      <c r="AX65" s="1">
        <f t="shared" si="22"/>
        <v>0</v>
      </c>
    </row>
    <row r="66" spans="1:50" x14ac:dyDescent="0.45">
      <c r="A66" s="7" t="s">
        <v>68</v>
      </c>
      <c r="B66" s="7" t="s">
        <v>68</v>
      </c>
      <c r="C66" s="8" t="s">
        <v>49</v>
      </c>
      <c r="D66" s="1" t="s">
        <v>58</v>
      </c>
      <c r="E66" s="12">
        <v>1165250000000</v>
      </c>
      <c r="F66" s="9">
        <v>458846</v>
      </c>
      <c r="G66" s="9">
        <v>143814</v>
      </c>
      <c r="H66" s="9">
        <v>231146</v>
      </c>
      <c r="I66" s="9">
        <v>962007</v>
      </c>
      <c r="J66" s="9">
        <v>47936</v>
      </c>
      <c r="K66" s="9">
        <v>456179</v>
      </c>
      <c r="L66" s="9">
        <v>574386</v>
      </c>
      <c r="M66" s="1">
        <v>26582</v>
      </c>
      <c r="N66" s="7">
        <v>312801</v>
      </c>
      <c r="O66" s="9">
        <v>2332</v>
      </c>
      <c r="P66" s="1">
        <v>0</v>
      </c>
      <c r="Q66" s="1">
        <v>0</v>
      </c>
      <c r="R66" s="1">
        <v>0</v>
      </c>
      <c r="S66" s="1">
        <f t="shared" si="1"/>
        <v>0</v>
      </c>
      <c r="T66" s="1">
        <v>0</v>
      </c>
      <c r="U66" s="1">
        <v>1</v>
      </c>
      <c r="V66" s="1">
        <v>0.47</v>
      </c>
      <c r="W66" s="1">
        <v>4.0591262848554098E-2</v>
      </c>
      <c r="X66" s="7">
        <v>98</v>
      </c>
      <c r="Y66" s="7">
        <f t="shared" si="2"/>
        <v>458846</v>
      </c>
      <c r="Z66" s="7">
        <f t="shared" si="3"/>
        <v>312801</v>
      </c>
      <c r="AA66" s="7">
        <f t="shared" si="4"/>
        <v>26582</v>
      </c>
      <c r="AB66" s="7">
        <f t="shared" si="5"/>
        <v>2332</v>
      </c>
      <c r="AC66" s="1">
        <v>0.47</v>
      </c>
      <c r="AD66" s="7">
        <f t="shared" si="6"/>
        <v>13.776777006128647</v>
      </c>
      <c r="AE66" s="10">
        <f t="shared" si="7"/>
        <v>8.7970233780600062E-5</v>
      </c>
      <c r="AF66" s="7">
        <f t="shared" si="8"/>
        <v>1</v>
      </c>
      <c r="AG66" s="7">
        <f t="shared" si="9"/>
        <v>1</v>
      </c>
      <c r="AH66" s="1">
        <v>4.0591262848554098E-2</v>
      </c>
      <c r="AI66" s="1">
        <f t="shared" si="10"/>
        <v>0</v>
      </c>
      <c r="AJ66" s="1">
        <f t="shared" si="11"/>
        <v>0</v>
      </c>
      <c r="AK66" s="1">
        <f t="shared" si="12"/>
        <v>0</v>
      </c>
      <c r="AL66" s="1">
        <f t="shared" si="13"/>
        <v>0</v>
      </c>
      <c r="AM66" s="1">
        <f t="shared" ref="AM66:AM71" si="39">AM65</f>
        <v>10</v>
      </c>
      <c r="AN66" s="1">
        <v>1391</v>
      </c>
      <c r="AO66" s="11">
        <f t="shared" si="14"/>
        <v>-26</v>
      </c>
      <c r="AP66" s="1">
        <f t="shared" si="15"/>
        <v>4.0591262848554098E-2</v>
      </c>
      <c r="AQ66" s="1">
        <f t="shared" si="16"/>
        <v>0</v>
      </c>
      <c r="AR66" s="1">
        <f t="shared" si="17"/>
        <v>5.9831782321732732</v>
      </c>
      <c r="AS66" s="1">
        <f t="shared" si="18"/>
        <v>0.14949371470269968</v>
      </c>
      <c r="AT66" s="1">
        <f t="shared" si="19"/>
        <v>0.12341900879639563</v>
      </c>
      <c r="AU66" s="1">
        <f t="shared" si="20"/>
        <v>0</v>
      </c>
      <c r="AV66" s="1">
        <f t="shared" ref="AV66:AV129" si="40">(J66+L66)/I66</f>
        <v>0.646899658734292</v>
      </c>
      <c r="AW66" s="1">
        <f t="shared" si="21"/>
        <v>0.47419509421449119</v>
      </c>
      <c r="AX66" s="1">
        <f t="shared" si="22"/>
        <v>0</v>
      </c>
    </row>
    <row r="67" spans="1:50" x14ac:dyDescent="0.45">
      <c r="A67" s="7" t="s">
        <v>68</v>
      </c>
      <c r="B67" s="7" t="s">
        <v>68</v>
      </c>
      <c r="C67" s="8" t="s">
        <v>50</v>
      </c>
      <c r="D67" s="1" t="s">
        <v>58</v>
      </c>
      <c r="E67" s="12">
        <v>895750000000</v>
      </c>
      <c r="F67" s="9">
        <v>475828</v>
      </c>
      <c r="G67" s="9">
        <v>124656</v>
      </c>
      <c r="H67" s="9">
        <v>66948</v>
      </c>
      <c r="I67" s="9">
        <v>1000117</v>
      </c>
      <c r="J67" s="9">
        <v>85247</v>
      </c>
      <c r="K67" s="9">
        <v>398681</v>
      </c>
      <c r="L67" s="7">
        <v>647372</v>
      </c>
      <c r="M67" s="7">
        <v>34588</v>
      </c>
      <c r="N67" s="7">
        <v>283936</v>
      </c>
      <c r="O67" s="9">
        <v>2758</v>
      </c>
      <c r="P67" s="1">
        <v>0</v>
      </c>
      <c r="Q67" s="1">
        <v>0</v>
      </c>
      <c r="R67" s="1">
        <v>0</v>
      </c>
      <c r="S67" s="1">
        <f t="shared" ref="S67:S130" si="41">IF(P67&gt;0,Q67/P67,0)</f>
        <v>0</v>
      </c>
      <c r="T67" s="1">
        <v>0</v>
      </c>
      <c r="U67" s="1">
        <v>1</v>
      </c>
      <c r="V67" s="1">
        <v>0.496</v>
      </c>
      <c r="W67" s="1">
        <v>6.9245245782827897E-2</v>
      </c>
      <c r="X67" s="7">
        <v>86</v>
      </c>
      <c r="Y67" s="7">
        <f t="shared" ref="Y67:Y130" si="42">F67</f>
        <v>475828</v>
      </c>
      <c r="Z67" s="7">
        <f t="shared" ref="Z67:Z130" si="43">N67</f>
        <v>283936</v>
      </c>
      <c r="AA67" s="7">
        <f t="shared" ref="AA67:AA130" si="44">M67</f>
        <v>34588</v>
      </c>
      <c r="AB67" s="7">
        <f t="shared" ref="AB67:AB130" si="45">O67</f>
        <v>2758</v>
      </c>
      <c r="AC67" s="1">
        <v>0.496</v>
      </c>
      <c r="AD67" s="7">
        <f t="shared" ref="AD67:AD130" si="46">LN(I67)</f>
        <v>13.815627551120308</v>
      </c>
      <c r="AE67" s="10">
        <f t="shared" ref="AE67:AE130" si="47">F67/$F$843</f>
        <v>9.1226033133895391E-5</v>
      </c>
      <c r="AF67" s="7">
        <f t="shared" ref="AF67:AF130" si="48">IF(H67&gt;0,1,0)</f>
        <v>1</v>
      </c>
      <c r="AG67" s="7">
        <f t="shared" ref="AG67:AG130" si="49">U67</f>
        <v>1</v>
      </c>
      <c r="AH67" s="1">
        <v>6.9245245782827897E-2</v>
      </c>
      <c r="AI67" s="1">
        <f t="shared" ref="AI67:AI130" si="50">IF(R67&gt;=1,1,0)</f>
        <v>0</v>
      </c>
      <c r="AJ67" s="1">
        <f t="shared" ref="AJ67:AJ130" si="51">IF(T67&gt;=3,1,0)</f>
        <v>0</v>
      </c>
      <c r="AK67" s="1">
        <f t="shared" ref="AK67:AK130" si="52">IF(P67&gt;=1,1,0)</f>
        <v>0</v>
      </c>
      <c r="AL67" s="1">
        <f t="shared" ref="AL67:AL130" si="53">IF(S67&gt;$S$843,1,0)</f>
        <v>0</v>
      </c>
      <c r="AM67" s="1">
        <f t="shared" si="39"/>
        <v>10</v>
      </c>
      <c r="AN67" s="1">
        <v>1392</v>
      </c>
      <c r="AO67" s="11">
        <f t="shared" ref="AO67:AO130" si="54">X67-124</f>
        <v>-38</v>
      </c>
      <c r="AP67" s="1">
        <f t="shared" ref="AP67:AP130" si="55">W67</f>
        <v>6.9245245782827897E-2</v>
      </c>
      <c r="AQ67" s="1">
        <f t="shared" ref="AQ67:AQ130" si="56">AI67+AJ67+AK67+AL67</f>
        <v>0</v>
      </c>
      <c r="AR67" s="1">
        <f t="shared" ref="AR67:AR130" si="57">LOG10(I67)</f>
        <v>6.0000508094820857</v>
      </c>
      <c r="AS67" s="1">
        <f t="shared" ref="AS67:AS130" si="58">G67/I67</f>
        <v>0.12464141695421636</v>
      </c>
      <c r="AT67" s="1">
        <f t="shared" ref="AT67:AT130" si="59">G67/(E67/1000000)</f>
        <v>0.13916382919341333</v>
      </c>
      <c r="AU67" s="1">
        <f t="shared" ref="AU67:AU130" si="60">IF(G67&lt;0,1,0)</f>
        <v>0</v>
      </c>
      <c r="AV67" s="1">
        <f t="shared" si="40"/>
        <v>0.73253329360464825</v>
      </c>
      <c r="AW67" s="1">
        <f t="shared" ref="AW67:AW130" si="61">K67/I67</f>
        <v>0.39863435977990574</v>
      </c>
      <c r="AX67" s="1">
        <f t="shared" ref="AX67:AX130" si="62">AP67*AQ67</f>
        <v>0</v>
      </c>
    </row>
    <row r="68" spans="1:50" x14ac:dyDescent="0.45">
      <c r="A68" s="7" t="s">
        <v>68</v>
      </c>
      <c r="B68" s="7" t="s">
        <v>68</v>
      </c>
      <c r="C68" s="8" t="s">
        <v>51</v>
      </c>
      <c r="D68" s="1" t="s">
        <v>58</v>
      </c>
      <c r="E68" s="12">
        <v>1649750000000</v>
      </c>
      <c r="F68" s="9">
        <v>605142</v>
      </c>
      <c r="G68" s="9">
        <v>137512</v>
      </c>
      <c r="H68" s="9">
        <v>140939</v>
      </c>
      <c r="I68" s="9">
        <v>1054564</v>
      </c>
      <c r="J68" s="9">
        <v>131778</v>
      </c>
      <c r="K68" s="9">
        <v>404533</v>
      </c>
      <c r="L68" s="7">
        <v>662600</v>
      </c>
      <c r="M68" s="7">
        <v>44554</v>
      </c>
      <c r="N68" s="7">
        <v>409583</v>
      </c>
      <c r="O68" s="9">
        <v>1996</v>
      </c>
      <c r="P68" s="1">
        <v>0</v>
      </c>
      <c r="Q68" s="1">
        <v>0</v>
      </c>
      <c r="R68" s="1">
        <v>0</v>
      </c>
      <c r="S68" s="1">
        <f t="shared" si="41"/>
        <v>0</v>
      </c>
      <c r="T68" s="1">
        <v>0</v>
      </c>
      <c r="U68" s="1">
        <v>1</v>
      </c>
      <c r="V68" s="1">
        <v>0.01</v>
      </c>
      <c r="W68" s="1">
        <v>-0.41346359385685699</v>
      </c>
      <c r="X68" s="7">
        <v>101</v>
      </c>
      <c r="Y68" s="7">
        <f t="shared" si="42"/>
        <v>605142</v>
      </c>
      <c r="Z68" s="7">
        <f t="shared" si="43"/>
        <v>409583</v>
      </c>
      <c r="AA68" s="7">
        <f t="shared" si="44"/>
        <v>44554</v>
      </c>
      <c r="AB68" s="7">
        <f t="shared" si="45"/>
        <v>1996</v>
      </c>
      <c r="AC68" s="1">
        <v>0.01</v>
      </c>
      <c r="AD68" s="7">
        <f t="shared" si="46"/>
        <v>13.868637969330484</v>
      </c>
      <c r="AE68" s="10">
        <f t="shared" si="47"/>
        <v>1.1601819174725264E-4</v>
      </c>
      <c r="AF68" s="7">
        <f t="shared" si="48"/>
        <v>1</v>
      </c>
      <c r="AG68" s="7">
        <f t="shared" si="49"/>
        <v>1</v>
      </c>
      <c r="AH68" s="1">
        <v>-0.41346359385685699</v>
      </c>
      <c r="AI68" s="1">
        <f t="shared" si="50"/>
        <v>0</v>
      </c>
      <c r="AJ68" s="1">
        <f t="shared" si="51"/>
        <v>0</v>
      </c>
      <c r="AK68" s="1">
        <f t="shared" si="52"/>
        <v>0</v>
      </c>
      <c r="AL68" s="1">
        <f t="shared" si="53"/>
        <v>0</v>
      </c>
      <c r="AM68" s="1">
        <f t="shared" si="39"/>
        <v>10</v>
      </c>
      <c r="AN68" s="1">
        <v>1393</v>
      </c>
      <c r="AO68" s="11">
        <f t="shared" si="54"/>
        <v>-23</v>
      </c>
      <c r="AP68" s="1">
        <f t="shared" si="55"/>
        <v>-0.41346359385685699</v>
      </c>
      <c r="AQ68" s="1">
        <f t="shared" si="56"/>
        <v>0</v>
      </c>
      <c r="AR68" s="1">
        <f t="shared" si="57"/>
        <v>6.0230729415941493</v>
      </c>
      <c r="AS68" s="1">
        <f t="shared" si="58"/>
        <v>0.13039701715590518</v>
      </c>
      <c r="AT68" s="1">
        <f t="shared" si="59"/>
        <v>8.3353235338687687E-2</v>
      </c>
      <c r="AU68" s="1">
        <f t="shared" si="60"/>
        <v>0</v>
      </c>
      <c r="AV68" s="1">
        <f t="shared" si="40"/>
        <v>0.75327623548689315</v>
      </c>
      <c r="AW68" s="1">
        <f t="shared" si="61"/>
        <v>0.38360213320386433</v>
      </c>
      <c r="AX68" s="1">
        <f t="shared" si="62"/>
        <v>0</v>
      </c>
    </row>
    <row r="69" spans="1:50" x14ac:dyDescent="0.45">
      <c r="A69" s="7" t="s">
        <v>68</v>
      </c>
      <c r="B69" s="7" t="s">
        <v>68</v>
      </c>
      <c r="C69" s="8" t="s">
        <v>52</v>
      </c>
      <c r="D69" s="1" t="s">
        <v>58</v>
      </c>
      <c r="E69" s="12">
        <v>2247750000000</v>
      </c>
      <c r="F69" s="9">
        <v>842883</v>
      </c>
      <c r="G69" s="9">
        <v>198280</v>
      </c>
      <c r="H69" s="9">
        <v>275314</v>
      </c>
      <c r="I69" s="9">
        <v>1225542</v>
      </c>
      <c r="J69" s="9">
        <v>199004</v>
      </c>
      <c r="K69" s="9">
        <v>391232</v>
      </c>
      <c r="L69" s="7">
        <v>622633</v>
      </c>
      <c r="M69" s="7">
        <v>44191</v>
      </c>
      <c r="N69" s="7">
        <v>546464</v>
      </c>
      <c r="O69" s="9">
        <v>1265</v>
      </c>
      <c r="P69" s="1">
        <v>0</v>
      </c>
      <c r="Q69" s="1">
        <v>0</v>
      </c>
      <c r="R69" s="1">
        <v>0</v>
      </c>
      <c r="S69" s="1">
        <f t="shared" si="41"/>
        <v>0</v>
      </c>
      <c r="T69" s="1">
        <v>0</v>
      </c>
      <c r="U69" s="1">
        <v>1</v>
      </c>
      <c r="V69" s="1">
        <v>1</v>
      </c>
      <c r="W69" s="1">
        <v>0.58626562481261402</v>
      </c>
      <c r="X69" s="7">
        <v>66</v>
      </c>
      <c r="Y69" s="7">
        <f t="shared" si="42"/>
        <v>842883</v>
      </c>
      <c r="Z69" s="7">
        <f t="shared" si="43"/>
        <v>546464</v>
      </c>
      <c r="AA69" s="7">
        <f t="shared" si="44"/>
        <v>44191</v>
      </c>
      <c r="AB69" s="7">
        <f t="shared" si="45"/>
        <v>1265</v>
      </c>
      <c r="AC69" s="1">
        <v>1</v>
      </c>
      <c r="AD69" s="7">
        <f t="shared" si="46"/>
        <v>14.018893753088868</v>
      </c>
      <c r="AE69" s="10">
        <f t="shared" si="47"/>
        <v>1.6159804064913615E-4</v>
      </c>
      <c r="AF69" s="7">
        <f t="shared" si="48"/>
        <v>1</v>
      </c>
      <c r="AG69" s="7">
        <f t="shared" si="49"/>
        <v>1</v>
      </c>
      <c r="AH69" s="1">
        <v>0.58626562481261402</v>
      </c>
      <c r="AI69" s="1">
        <f t="shared" si="50"/>
        <v>0</v>
      </c>
      <c r="AJ69" s="1">
        <f t="shared" si="51"/>
        <v>0</v>
      </c>
      <c r="AK69" s="1">
        <f t="shared" si="52"/>
        <v>0</v>
      </c>
      <c r="AL69" s="1">
        <f t="shared" si="53"/>
        <v>0</v>
      </c>
      <c r="AM69" s="1">
        <f t="shared" si="39"/>
        <v>10</v>
      </c>
      <c r="AN69" s="1">
        <v>1394</v>
      </c>
      <c r="AO69" s="11">
        <f t="shared" si="54"/>
        <v>-58</v>
      </c>
      <c r="AP69" s="1">
        <f t="shared" si="55"/>
        <v>0.58626562481261402</v>
      </c>
      <c r="AQ69" s="1">
        <f t="shared" si="56"/>
        <v>0</v>
      </c>
      <c r="AR69" s="1">
        <f t="shared" si="57"/>
        <v>6.0883281993544633</v>
      </c>
      <c r="AS69" s="1">
        <f t="shared" si="58"/>
        <v>0.16178964082830291</v>
      </c>
      <c r="AT69" s="1">
        <f t="shared" si="59"/>
        <v>8.8212657101545994E-2</v>
      </c>
      <c r="AU69" s="1">
        <f t="shared" si="60"/>
        <v>0</v>
      </c>
      <c r="AV69" s="1">
        <f t="shared" si="40"/>
        <v>0.67042745169076212</v>
      </c>
      <c r="AW69" s="1">
        <f t="shared" si="61"/>
        <v>0.31923181743261347</v>
      </c>
      <c r="AX69" s="1">
        <f t="shared" si="62"/>
        <v>0</v>
      </c>
    </row>
    <row r="70" spans="1:50" x14ac:dyDescent="0.45">
      <c r="A70" s="7" t="s">
        <v>68</v>
      </c>
      <c r="B70" s="7" t="s">
        <v>68</v>
      </c>
      <c r="C70" s="8" t="s">
        <v>53</v>
      </c>
      <c r="D70" s="1" t="s">
        <v>58</v>
      </c>
      <c r="E70" s="13">
        <v>1866500000000</v>
      </c>
      <c r="F70" s="7">
        <v>1039641</v>
      </c>
      <c r="G70" s="7">
        <v>271506</v>
      </c>
      <c r="H70" s="7">
        <v>189366</v>
      </c>
      <c r="I70" s="7">
        <v>1500682</v>
      </c>
      <c r="J70" s="7">
        <v>340243</v>
      </c>
      <c r="K70" s="7">
        <v>569866</v>
      </c>
      <c r="L70" s="7">
        <v>715950</v>
      </c>
      <c r="M70" s="7">
        <v>55530</v>
      </c>
      <c r="N70" s="7">
        <v>673342</v>
      </c>
      <c r="O70" s="1">
        <v>789</v>
      </c>
      <c r="P70" s="1">
        <v>0</v>
      </c>
      <c r="Q70" s="1">
        <v>0</v>
      </c>
      <c r="R70" s="1">
        <v>0</v>
      </c>
      <c r="S70" s="1">
        <f t="shared" si="41"/>
        <v>0</v>
      </c>
      <c r="T70" s="1">
        <v>0</v>
      </c>
      <c r="U70" s="1">
        <v>1</v>
      </c>
      <c r="V70" s="1">
        <v>2E-3</v>
      </c>
      <c r="W70" s="1">
        <v>-0.398235187833546</v>
      </c>
      <c r="X70" s="7">
        <v>87</v>
      </c>
      <c r="Y70" s="7">
        <f t="shared" si="42"/>
        <v>1039641</v>
      </c>
      <c r="Z70" s="7">
        <f t="shared" si="43"/>
        <v>673342</v>
      </c>
      <c r="AA70" s="7">
        <f t="shared" si="44"/>
        <v>55530</v>
      </c>
      <c r="AB70" s="7">
        <f t="shared" si="45"/>
        <v>789</v>
      </c>
      <c r="AC70" s="1">
        <v>2E-3</v>
      </c>
      <c r="AD70" s="7">
        <f t="shared" si="46"/>
        <v>14.221430229409535</v>
      </c>
      <c r="AE70" s="10">
        <f t="shared" si="47"/>
        <v>1.993206039017379E-4</v>
      </c>
      <c r="AF70" s="7">
        <f t="shared" si="48"/>
        <v>1</v>
      </c>
      <c r="AG70" s="7">
        <f t="shared" si="49"/>
        <v>1</v>
      </c>
      <c r="AH70" s="1">
        <v>-0.398235187833546</v>
      </c>
      <c r="AI70" s="1">
        <f t="shared" si="50"/>
        <v>0</v>
      </c>
      <c r="AJ70" s="1">
        <f t="shared" si="51"/>
        <v>0</v>
      </c>
      <c r="AK70" s="1">
        <f t="shared" si="52"/>
        <v>0</v>
      </c>
      <c r="AL70" s="1">
        <f t="shared" si="53"/>
        <v>0</v>
      </c>
      <c r="AM70" s="1">
        <f t="shared" si="39"/>
        <v>10</v>
      </c>
      <c r="AN70" s="1">
        <v>1395</v>
      </c>
      <c r="AO70" s="11">
        <f t="shared" si="54"/>
        <v>-37</v>
      </c>
      <c r="AP70" s="1">
        <f t="shared" si="55"/>
        <v>-0.398235187833546</v>
      </c>
      <c r="AQ70" s="1">
        <f t="shared" si="56"/>
        <v>0</v>
      </c>
      <c r="AR70" s="1">
        <f t="shared" si="57"/>
        <v>6.1762886734046578</v>
      </c>
      <c r="AS70" s="1">
        <f t="shared" si="58"/>
        <v>0.18092174091513058</v>
      </c>
      <c r="AT70" s="1">
        <f t="shared" si="59"/>
        <v>0.14546263059201714</v>
      </c>
      <c r="AU70" s="1">
        <f t="shared" si="60"/>
        <v>0</v>
      </c>
      <c r="AV70" s="1">
        <f t="shared" si="40"/>
        <v>0.70380866832546807</v>
      </c>
      <c r="AW70" s="1">
        <f t="shared" si="61"/>
        <v>0.37973801245033922</v>
      </c>
      <c r="AX70" s="1">
        <f t="shared" si="62"/>
        <v>0</v>
      </c>
    </row>
    <row r="71" spans="1:50" x14ac:dyDescent="0.45">
      <c r="A71" s="7" t="s">
        <v>68</v>
      </c>
      <c r="B71" s="7" t="s">
        <v>68</v>
      </c>
      <c r="C71" s="8" t="s">
        <v>54</v>
      </c>
      <c r="D71" s="1" t="s">
        <v>58</v>
      </c>
      <c r="E71" s="13">
        <v>2507400000000</v>
      </c>
      <c r="F71" s="7">
        <v>1039641</v>
      </c>
      <c r="G71" s="7">
        <v>271506</v>
      </c>
      <c r="H71" s="7">
        <v>267164</v>
      </c>
      <c r="I71" s="7">
        <v>1500682</v>
      </c>
      <c r="J71" s="7">
        <v>340243</v>
      </c>
      <c r="K71" s="7">
        <v>574271</v>
      </c>
      <c r="L71" s="7">
        <v>715950</v>
      </c>
      <c r="M71" s="7">
        <v>55530</v>
      </c>
      <c r="N71" s="7">
        <v>673342</v>
      </c>
      <c r="O71" s="7">
        <v>789</v>
      </c>
      <c r="P71" s="1">
        <v>3</v>
      </c>
      <c r="Q71" s="1">
        <v>3</v>
      </c>
      <c r="R71" s="1">
        <v>3</v>
      </c>
      <c r="S71" s="1">
        <f t="shared" si="41"/>
        <v>1</v>
      </c>
      <c r="T71" s="1">
        <v>6</v>
      </c>
      <c r="U71" s="1">
        <v>1</v>
      </c>
      <c r="V71" s="1">
        <v>5.0000000000000001E-3</v>
      </c>
      <c r="W71" s="1">
        <v>-0.395235187833546</v>
      </c>
      <c r="X71" s="7">
        <v>110</v>
      </c>
      <c r="Y71" s="7">
        <f t="shared" si="42"/>
        <v>1039641</v>
      </c>
      <c r="Z71" s="7">
        <f t="shared" si="43"/>
        <v>673342</v>
      </c>
      <c r="AA71" s="7">
        <f t="shared" si="44"/>
        <v>55530</v>
      </c>
      <c r="AB71" s="7">
        <f t="shared" si="45"/>
        <v>789</v>
      </c>
      <c r="AC71" s="1">
        <v>5.0000000000000001E-3</v>
      </c>
      <c r="AD71" s="7">
        <f t="shared" si="46"/>
        <v>14.221430229409535</v>
      </c>
      <c r="AE71" s="10">
        <f t="shared" si="47"/>
        <v>1.993206039017379E-4</v>
      </c>
      <c r="AF71" s="7">
        <f t="shared" si="48"/>
        <v>1</v>
      </c>
      <c r="AG71" s="7">
        <f t="shared" si="49"/>
        <v>1</v>
      </c>
      <c r="AH71" s="1">
        <v>-0.395235187833546</v>
      </c>
      <c r="AI71" s="1">
        <f t="shared" si="50"/>
        <v>1</v>
      </c>
      <c r="AJ71" s="1">
        <f t="shared" si="51"/>
        <v>1</v>
      </c>
      <c r="AK71" s="1">
        <f t="shared" si="52"/>
        <v>1</v>
      </c>
      <c r="AL71" s="1">
        <f t="shared" si="53"/>
        <v>1</v>
      </c>
      <c r="AM71" s="1">
        <f t="shared" si="39"/>
        <v>10</v>
      </c>
      <c r="AN71" s="1">
        <v>1396</v>
      </c>
      <c r="AO71" s="11">
        <f t="shared" si="54"/>
        <v>-14</v>
      </c>
      <c r="AP71" s="1">
        <f t="shared" si="55"/>
        <v>-0.395235187833546</v>
      </c>
      <c r="AQ71" s="1">
        <f t="shared" si="56"/>
        <v>4</v>
      </c>
      <c r="AR71" s="1">
        <f t="shared" si="57"/>
        <v>6.1762886734046578</v>
      </c>
      <c r="AS71" s="1">
        <f t="shared" si="58"/>
        <v>0.18092174091513058</v>
      </c>
      <c r="AT71" s="1">
        <f t="shared" si="59"/>
        <v>0.10828188561856904</v>
      </c>
      <c r="AU71" s="1">
        <f t="shared" si="60"/>
        <v>0</v>
      </c>
      <c r="AV71" s="1">
        <f t="shared" si="40"/>
        <v>0.70380866832546807</v>
      </c>
      <c r="AW71" s="1">
        <f t="shared" si="61"/>
        <v>0.38267334451935853</v>
      </c>
      <c r="AX71" s="1">
        <f t="shared" si="62"/>
        <v>-1.580940751334184</v>
      </c>
    </row>
    <row r="72" spans="1:50" x14ac:dyDescent="0.45">
      <c r="A72" s="7" t="s">
        <v>69</v>
      </c>
      <c r="B72" s="7" t="s">
        <v>69</v>
      </c>
      <c r="C72" s="8" t="s">
        <v>47</v>
      </c>
      <c r="D72" s="1" t="s">
        <v>65</v>
      </c>
      <c r="E72" s="12">
        <v>942480000000</v>
      </c>
      <c r="F72" s="9">
        <v>992692</v>
      </c>
      <c r="G72" s="9">
        <v>101459</v>
      </c>
      <c r="H72" s="9">
        <v>60265</v>
      </c>
      <c r="I72" s="9">
        <v>1678938</v>
      </c>
      <c r="J72" s="9">
        <v>5112</v>
      </c>
      <c r="K72" s="9">
        <v>1151640</v>
      </c>
      <c r="L72" s="7">
        <v>144969</v>
      </c>
      <c r="M72" s="7">
        <v>74595</v>
      </c>
      <c r="N72" s="7">
        <v>762900</v>
      </c>
      <c r="O72" s="9">
        <v>0</v>
      </c>
      <c r="P72" s="1">
        <v>0</v>
      </c>
      <c r="Q72" s="1">
        <v>0</v>
      </c>
      <c r="R72" s="1">
        <v>0</v>
      </c>
      <c r="S72" s="1">
        <f t="shared" si="41"/>
        <v>0</v>
      </c>
      <c r="T72" s="1">
        <v>0</v>
      </c>
      <c r="U72" s="1">
        <v>0</v>
      </c>
      <c r="V72" s="1">
        <v>1</v>
      </c>
      <c r="W72" s="1">
        <v>0.66414656811067296</v>
      </c>
      <c r="X72" s="7">
        <v>51</v>
      </c>
      <c r="Y72" s="7">
        <f t="shared" si="42"/>
        <v>992692</v>
      </c>
      <c r="Z72" s="7">
        <f t="shared" si="43"/>
        <v>762900</v>
      </c>
      <c r="AA72" s="7">
        <f t="shared" si="44"/>
        <v>74595</v>
      </c>
      <c r="AB72" s="7">
        <f t="shared" si="45"/>
        <v>0</v>
      </c>
      <c r="AC72" s="1">
        <v>1</v>
      </c>
      <c r="AD72" s="7">
        <f t="shared" si="46"/>
        <v>14.333672008635761</v>
      </c>
      <c r="AE72" s="10">
        <f t="shared" si="47"/>
        <v>1.9031951310925983E-4</v>
      </c>
      <c r="AF72" s="7">
        <f t="shared" si="48"/>
        <v>1</v>
      </c>
      <c r="AG72" s="7">
        <f t="shared" si="49"/>
        <v>0</v>
      </c>
      <c r="AH72" s="1">
        <v>0.66414656811067296</v>
      </c>
      <c r="AI72" s="1">
        <f t="shared" si="50"/>
        <v>0</v>
      </c>
      <c r="AJ72" s="1">
        <f t="shared" si="51"/>
        <v>0</v>
      </c>
      <c r="AK72" s="1">
        <f t="shared" si="52"/>
        <v>0</v>
      </c>
      <c r="AL72" s="1">
        <f t="shared" si="53"/>
        <v>0</v>
      </c>
      <c r="AM72" s="1">
        <f t="shared" ref="AM72" si="63">AM71+1</f>
        <v>11</v>
      </c>
      <c r="AN72" s="1">
        <v>1390</v>
      </c>
      <c r="AO72" s="11">
        <f t="shared" si="54"/>
        <v>-73</v>
      </c>
      <c r="AP72" s="1">
        <f t="shared" si="55"/>
        <v>0.66414656811067296</v>
      </c>
      <c r="AQ72" s="1">
        <f t="shared" si="56"/>
        <v>0</v>
      </c>
      <c r="AR72" s="1">
        <f t="shared" si="57"/>
        <v>6.2250346587616106</v>
      </c>
      <c r="AS72" s="1">
        <f t="shared" si="58"/>
        <v>6.043046259004204E-2</v>
      </c>
      <c r="AT72" s="1">
        <f t="shared" si="59"/>
        <v>0.10765109073932604</v>
      </c>
      <c r="AU72" s="1">
        <f t="shared" si="60"/>
        <v>0</v>
      </c>
      <c r="AV72" s="1">
        <f t="shared" si="40"/>
        <v>8.9390436097104245E-2</v>
      </c>
      <c r="AW72" s="1">
        <f t="shared" si="61"/>
        <v>0.68593360803079084</v>
      </c>
      <c r="AX72" s="1">
        <f t="shared" si="62"/>
        <v>0</v>
      </c>
    </row>
    <row r="73" spans="1:50" x14ac:dyDescent="0.45">
      <c r="A73" s="7" t="s">
        <v>69</v>
      </c>
      <c r="B73" s="7" t="s">
        <v>69</v>
      </c>
      <c r="C73" s="8" t="s">
        <v>49</v>
      </c>
      <c r="D73" s="1" t="s">
        <v>65</v>
      </c>
      <c r="E73" s="12">
        <v>3035760000000</v>
      </c>
      <c r="F73" s="9">
        <v>1724658</v>
      </c>
      <c r="G73" s="9">
        <v>254477</v>
      </c>
      <c r="H73" s="9">
        <v>193484</v>
      </c>
      <c r="I73" s="9">
        <v>1929968</v>
      </c>
      <c r="J73" s="9">
        <v>10120</v>
      </c>
      <c r="K73" s="9">
        <v>1159388</v>
      </c>
      <c r="L73" s="7">
        <v>208620</v>
      </c>
      <c r="M73" s="7">
        <v>95080</v>
      </c>
      <c r="N73" s="7">
        <v>1282494</v>
      </c>
      <c r="O73" s="9">
        <v>0</v>
      </c>
      <c r="P73" s="1">
        <v>0</v>
      </c>
      <c r="Q73" s="1">
        <v>0</v>
      </c>
      <c r="R73" s="1">
        <v>0</v>
      </c>
      <c r="S73" s="1">
        <f t="shared" si="41"/>
        <v>0</v>
      </c>
      <c r="T73" s="1">
        <v>0</v>
      </c>
      <c r="U73" s="1">
        <v>0</v>
      </c>
      <c r="V73" s="1">
        <v>1E-3</v>
      </c>
      <c r="W73" s="1">
        <v>-0.32742171915786</v>
      </c>
      <c r="X73" s="7">
        <v>49</v>
      </c>
      <c r="Y73" s="7">
        <f t="shared" si="42"/>
        <v>1724658</v>
      </c>
      <c r="Z73" s="7">
        <f t="shared" si="43"/>
        <v>1282494</v>
      </c>
      <c r="AA73" s="7">
        <f t="shared" si="44"/>
        <v>95080</v>
      </c>
      <c r="AB73" s="7">
        <f t="shared" si="45"/>
        <v>0</v>
      </c>
      <c r="AC73" s="1">
        <v>1E-3</v>
      </c>
      <c r="AD73" s="7">
        <f t="shared" si="46"/>
        <v>14.473013980432732</v>
      </c>
      <c r="AE73" s="10">
        <f t="shared" si="47"/>
        <v>3.3065247915767411E-4</v>
      </c>
      <c r="AF73" s="7">
        <f t="shared" si="48"/>
        <v>1</v>
      </c>
      <c r="AG73" s="7">
        <f t="shared" si="49"/>
        <v>0</v>
      </c>
      <c r="AH73" s="1">
        <v>-0.32742171915786</v>
      </c>
      <c r="AI73" s="1">
        <f t="shared" si="50"/>
        <v>0</v>
      </c>
      <c r="AJ73" s="1">
        <f t="shared" si="51"/>
        <v>0</v>
      </c>
      <c r="AK73" s="1">
        <f t="shared" si="52"/>
        <v>0</v>
      </c>
      <c r="AL73" s="1">
        <f t="shared" si="53"/>
        <v>0</v>
      </c>
      <c r="AM73" s="1">
        <f t="shared" ref="AM73:AM78" si="64">AM72</f>
        <v>11</v>
      </c>
      <c r="AN73" s="1">
        <v>1391</v>
      </c>
      <c r="AO73" s="11">
        <f t="shared" si="54"/>
        <v>-75</v>
      </c>
      <c r="AP73" s="1">
        <f t="shared" si="55"/>
        <v>-0.32742171915786</v>
      </c>
      <c r="AQ73" s="1">
        <f t="shared" si="56"/>
        <v>0</v>
      </c>
      <c r="AR73" s="1">
        <f t="shared" si="57"/>
        <v>6.285550108210554</v>
      </c>
      <c r="AS73" s="1">
        <f t="shared" si="58"/>
        <v>0.1318555540817257</v>
      </c>
      <c r="AT73" s="1">
        <f t="shared" si="59"/>
        <v>8.382645531926107E-2</v>
      </c>
      <c r="AU73" s="1">
        <f t="shared" si="60"/>
        <v>0</v>
      </c>
      <c r="AV73" s="1">
        <f t="shared" si="40"/>
        <v>0.11333866675509646</v>
      </c>
      <c r="AW73" s="1">
        <f t="shared" si="61"/>
        <v>0.60072913126020744</v>
      </c>
      <c r="AX73" s="1">
        <f t="shared" si="62"/>
        <v>0</v>
      </c>
    </row>
    <row r="74" spans="1:50" x14ac:dyDescent="0.45">
      <c r="A74" s="7" t="s">
        <v>69</v>
      </c>
      <c r="B74" s="7" t="s">
        <v>69</v>
      </c>
      <c r="C74" s="8" t="s">
        <v>50</v>
      </c>
      <c r="D74" s="1" t="s">
        <v>65</v>
      </c>
      <c r="E74" s="12">
        <v>1965600000000</v>
      </c>
      <c r="F74" s="9">
        <v>2665301</v>
      </c>
      <c r="G74" s="9">
        <v>434811</v>
      </c>
      <c r="H74" s="9">
        <v>410239</v>
      </c>
      <c r="I74" s="9">
        <v>2310955</v>
      </c>
      <c r="J74" s="9">
        <v>10084</v>
      </c>
      <c r="K74" s="9">
        <v>1138268</v>
      </c>
      <c r="L74" s="7">
        <v>277925</v>
      </c>
      <c r="M74" s="7">
        <v>138881</v>
      </c>
      <c r="N74" s="7">
        <v>1905411</v>
      </c>
      <c r="O74" s="9">
        <v>0</v>
      </c>
      <c r="P74" s="1">
        <v>5</v>
      </c>
      <c r="Q74" s="1">
        <v>2</v>
      </c>
      <c r="R74" s="1">
        <v>4</v>
      </c>
      <c r="S74" s="1">
        <f t="shared" si="41"/>
        <v>0.4</v>
      </c>
      <c r="T74" s="1">
        <v>6</v>
      </c>
      <c r="U74" s="1">
        <v>0</v>
      </c>
      <c r="V74" s="1">
        <v>2E-3</v>
      </c>
      <c r="W74" s="1">
        <v>-0.316795352611972</v>
      </c>
      <c r="X74" s="7">
        <v>55</v>
      </c>
      <c r="Y74" s="7">
        <f t="shared" si="42"/>
        <v>2665301</v>
      </c>
      <c r="Z74" s="7">
        <f t="shared" si="43"/>
        <v>1905411</v>
      </c>
      <c r="AA74" s="7">
        <f t="shared" si="44"/>
        <v>138881</v>
      </c>
      <c r="AB74" s="7">
        <f t="shared" si="45"/>
        <v>0</v>
      </c>
      <c r="AC74" s="1">
        <v>2E-3</v>
      </c>
      <c r="AD74" s="7">
        <f t="shared" si="46"/>
        <v>14.65317141697693</v>
      </c>
      <c r="AE74" s="10">
        <f t="shared" si="47"/>
        <v>5.1099312637718785E-4</v>
      </c>
      <c r="AF74" s="7">
        <f t="shared" si="48"/>
        <v>1</v>
      </c>
      <c r="AG74" s="7">
        <f t="shared" si="49"/>
        <v>0</v>
      </c>
      <c r="AH74" s="1">
        <v>-0.316795352611972</v>
      </c>
      <c r="AI74" s="1">
        <f t="shared" si="50"/>
        <v>1</v>
      </c>
      <c r="AJ74" s="1">
        <f t="shared" si="51"/>
        <v>1</v>
      </c>
      <c r="AK74" s="1">
        <f t="shared" si="52"/>
        <v>1</v>
      </c>
      <c r="AL74" s="1">
        <f t="shared" si="53"/>
        <v>0</v>
      </c>
      <c r="AM74" s="1">
        <f t="shared" si="64"/>
        <v>11</v>
      </c>
      <c r="AN74" s="1">
        <v>1392</v>
      </c>
      <c r="AO74" s="11">
        <f t="shared" si="54"/>
        <v>-69</v>
      </c>
      <c r="AP74" s="1">
        <f t="shared" si="55"/>
        <v>-0.316795352611972</v>
      </c>
      <c r="AQ74" s="1">
        <f t="shared" si="56"/>
        <v>3</v>
      </c>
      <c r="AR74" s="1">
        <f t="shared" si="57"/>
        <v>6.3637914887755338</v>
      </c>
      <c r="AS74" s="1">
        <f t="shared" si="58"/>
        <v>0.1881520843114643</v>
      </c>
      <c r="AT74" s="1">
        <f t="shared" si="59"/>
        <v>0.22121031746031747</v>
      </c>
      <c r="AU74" s="1">
        <f t="shared" si="60"/>
        <v>0</v>
      </c>
      <c r="AV74" s="1">
        <f t="shared" si="40"/>
        <v>0.12462769720743155</v>
      </c>
      <c r="AW74" s="1">
        <f t="shared" si="61"/>
        <v>0.49255307870555681</v>
      </c>
      <c r="AX74" s="1">
        <f t="shared" si="62"/>
        <v>-0.95038605783591601</v>
      </c>
    </row>
    <row r="75" spans="1:50" x14ac:dyDescent="0.45">
      <c r="A75" s="7" t="s">
        <v>69</v>
      </c>
      <c r="B75" s="7" t="s">
        <v>69</v>
      </c>
      <c r="C75" s="8" t="s">
        <v>51</v>
      </c>
      <c r="D75" s="1" t="s">
        <v>65</v>
      </c>
      <c r="E75" s="12">
        <v>2970450000000</v>
      </c>
      <c r="F75" s="9">
        <v>2655928</v>
      </c>
      <c r="G75" s="9">
        <v>317153</v>
      </c>
      <c r="H75" s="9">
        <v>589971</v>
      </c>
      <c r="I75" s="9">
        <v>2797863</v>
      </c>
      <c r="J75" s="9">
        <v>1069</v>
      </c>
      <c r="K75" s="9">
        <v>1371022</v>
      </c>
      <c r="L75" s="7">
        <v>306752</v>
      </c>
      <c r="M75" s="7">
        <v>164182</v>
      </c>
      <c r="N75" s="7">
        <v>1916682</v>
      </c>
      <c r="O75" s="9">
        <v>0</v>
      </c>
      <c r="P75" s="1">
        <v>3</v>
      </c>
      <c r="Q75" s="1">
        <v>2</v>
      </c>
      <c r="R75" s="1">
        <v>2</v>
      </c>
      <c r="S75" s="1">
        <f t="shared" si="41"/>
        <v>0.66666666666666663</v>
      </c>
      <c r="T75" s="1">
        <v>6</v>
      </c>
      <c r="U75" s="1">
        <v>0</v>
      </c>
      <c r="V75" s="1">
        <v>0</v>
      </c>
      <c r="W75" s="1">
        <v>-0.30544523245366001</v>
      </c>
      <c r="X75" s="7">
        <v>55</v>
      </c>
      <c r="Y75" s="7">
        <f t="shared" si="42"/>
        <v>2655928</v>
      </c>
      <c r="Z75" s="7">
        <f t="shared" si="43"/>
        <v>1916682</v>
      </c>
      <c r="AA75" s="7">
        <f t="shared" si="44"/>
        <v>164182</v>
      </c>
      <c r="AB75" s="7">
        <f t="shared" si="45"/>
        <v>0</v>
      </c>
      <c r="AC75" s="1">
        <v>0</v>
      </c>
      <c r="AD75" s="7">
        <f t="shared" si="46"/>
        <v>14.84436646946342</v>
      </c>
      <c r="AE75" s="10">
        <f t="shared" si="47"/>
        <v>5.0919612912489498E-4</v>
      </c>
      <c r="AF75" s="7">
        <f t="shared" si="48"/>
        <v>1</v>
      </c>
      <c r="AG75" s="7">
        <f t="shared" si="49"/>
        <v>0</v>
      </c>
      <c r="AH75" s="1">
        <v>-0.30544523245366001</v>
      </c>
      <c r="AI75" s="1">
        <f t="shared" si="50"/>
        <v>1</v>
      </c>
      <c r="AJ75" s="1">
        <f t="shared" si="51"/>
        <v>1</v>
      </c>
      <c r="AK75" s="1">
        <f t="shared" si="52"/>
        <v>1</v>
      </c>
      <c r="AL75" s="1">
        <f t="shared" si="53"/>
        <v>0</v>
      </c>
      <c r="AM75" s="1">
        <f t="shared" si="64"/>
        <v>11</v>
      </c>
      <c r="AN75" s="1">
        <v>1393</v>
      </c>
      <c r="AO75" s="11">
        <f t="shared" si="54"/>
        <v>-69</v>
      </c>
      <c r="AP75" s="1">
        <f t="shared" si="55"/>
        <v>-0.30544523245366001</v>
      </c>
      <c r="AQ75" s="1">
        <f t="shared" si="56"/>
        <v>3</v>
      </c>
      <c r="AR75" s="1">
        <f t="shared" si="57"/>
        <v>6.4468264450376198</v>
      </c>
      <c r="AS75" s="1">
        <f t="shared" si="58"/>
        <v>0.11335544306493921</v>
      </c>
      <c r="AT75" s="1">
        <f t="shared" si="59"/>
        <v>0.10676934471208066</v>
      </c>
      <c r="AU75" s="1">
        <f t="shared" si="60"/>
        <v>0</v>
      </c>
      <c r="AV75" s="1">
        <f t="shared" si="40"/>
        <v>0.11002004029503946</v>
      </c>
      <c r="AW75" s="1">
        <f t="shared" si="61"/>
        <v>0.49002470814332222</v>
      </c>
      <c r="AX75" s="1">
        <f t="shared" si="62"/>
        <v>-0.91633569736097997</v>
      </c>
    </row>
    <row r="76" spans="1:50" x14ac:dyDescent="0.45">
      <c r="A76" s="7" t="s">
        <v>69</v>
      </c>
      <c r="B76" s="7" t="s">
        <v>69</v>
      </c>
      <c r="C76" s="8" t="s">
        <v>52</v>
      </c>
      <c r="D76" s="1" t="s">
        <v>65</v>
      </c>
      <c r="E76" s="12">
        <v>3197250000000</v>
      </c>
      <c r="F76" s="9">
        <v>2485211</v>
      </c>
      <c r="G76" s="9">
        <v>464600</v>
      </c>
      <c r="H76" s="9">
        <v>579281</v>
      </c>
      <c r="I76" s="9">
        <v>2602951</v>
      </c>
      <c r="J76" s="9">
        <v>1139668</v>
      </c>
      <c r="K76" s="9">
        <v>812311</v>
      </c>
      <c r="L76" s="7">
        <v>274241</v>
      </c>
      <c r="M76" s="7">
        <v>138434</v>
      </c>
      <c r="N76" s="7">
        <v>1898155</v>
      </c>
      <c r="O76" s="9">
        <v>5568</v>
      </c>
      <c r="P76" s="1">
        <v>3</v>
      </c>
      <c r="Q76" s="1">
        <v>2</v>
      </c>
      <c r="R76" s="1">
        <v>3</v>
      </c>
      <c r="S76" s="1">
        <f t="shared" si="41"/>
        <v>0.66666666666666663</v>
      </c>
      <c r="T76" s="1">
        <v>6</v>
      </c>
      <c r="U76" s="1">
        <v>0</v>
      </c>
      <c r="V76" s="1">
        <v>2E-3</v>
      </c>
      <c r="W76" s="1">
        <v>-0.30794530183469399</v>
      </c>
      <c r="X76" s="7">
        <v>58</v>
      </c>
      <c r="Y76" s="7">
        <f t="shared" si="42"/>
        <v>2485211</v>
      </c>
      <c r="Z76" s="7">
        <f t="shared" si="43"/>
        <v>1898155</v>
      </c>
      <c r="AA76" s="7">
        <f t="shared" si="44"/>
        <v>138434</v>
      </c>
      <c r="AB76" s="7">
        <f t="shared" si="45"/>
        <v>5568</v>
      </c>
      <c r="AC76" s="1">
        <v>2E-3</v>
      </c>
      <c r="AD76" s="7">
        <f t="shared" si="46"/>
        <v>14.772156359366175</v>
      </c>
      <c r="AE76" s="10">
        <f t="shared" si="47"/>
        <v>4.7646616220718685E-4</v>
      </c>
      <c r="AF76" s="7">
        <f t="shared" si="48"/>
        <v>1</v>
      </c>
      <c r="AG76" s="7">
        <f t="shared" si="49"/>
        <v>0</v>
      </c>
      <c r="AH76" s="1">
        <v>-0.30794530183469399</v>
      </c>
      <c r="AI76" s="1">
        <f t="shared" si="50"/>
        <v>1</v>
      </c>
      <c r="AJ76" s="1">
        <f t="shared" si="51"/>
        <v>1</v>
      </c>
      <c r="AK76" s="1">
        <f t="shared" si="52"/>
        <v>1</v>
      </c>
      <c r="AL76" s="1">
        <f t="shared" si="53"/>
        <v>0</v>
      </c>
      <c r="AM76" s="1">
        <f t="shared" si="64"/>
        <v>11</v>
      </c>
      <c r="AN76" s="1">
        <v>1394</v>
      </c>
      <c r="AO76" s="11">
        <f t="shared" si="54"/>
        <v>-66</v>
      </c>
      <c r="AP76" s="1">
        <f t="shared" si="55"/>
        <v>-0.30794530183469399</v>
      </c>
      <c r="AQ76" s="1">
        <f t="shared" si="56"/>
        <v>3</v>
      </c>
      <c r="AR76" s="1">
        <f t="shared" si="57"/>
        <v>6.4154659926847595</v>
      </c>
      <c r="AS76" s="1">
        <f t="shared" si="58"/>
        <v>0.17848972185799886</v>
      </c>
      <c r="AT76" s="1">
        <f t="shared" si="59"/>
        <v>0.14531237782469308</v>
      </c>
      <c r="AU76" s="1">
        <f t="shared" si="60"/>
        <v>0</v>
      </c>
      <c r="AV76" s="1">
        <f t="shared" si="40"/>
        <v>0.54319462794343809</v>
      </c>
      <c r="AW76" s="1">
        <f t="shared" si="61"/>
        <v>0.31207310471845223</v>
      </c>
      <c r="AX76" s="1">
        <f t="shared" si="62"/>
        <v>-0.9238359055040819</v>
      </c>
    </row>
    <row r="77" spans="1:50" x14ac:dyDescent="0.45">
      <c r="A77" s="7" t="s">
        <v>69</v>
      </c>
      <c r="B77" s="7" t="s">
        <v>69</v>
      </c>
      <c r="C77" s="8" t="s">
        <v>53</v>
      </c>
      <c r="D77" s="1" t="s">
        <v>65</v>
      </c>
      <c r="E77" s="13">
        <v>4396140000000</v>
      </c>
      <c r="F77" s="7">
        <v>2561370</v>
      </c>
      <c r="G77" s="7">
        <v>308662</v>
      </c>
      <c r="H77" s="7">
        <v>257804</v>
      </c>
      <c r="I77" s="7">
        <v>3145627</v>
      </c>
      <c r="J77" s="7">
        <v>1658029</v>
      </c>
      <c r="K77" s="7">
        <v>1325059</v>
      </c>
      <c r="L77" s="7">
        <v>285501</v>
      </c>
      <c r="M77" s="7">
        <v>212778</v>
      </c>
      <c r="N77" s="7">
        <v>1949171</v>
      </c>
      <c r="O77" s="1">
        <v>5568</v>
      </c>
      <c r="P77" s="1">
        <v>3</v>
      </c>
      <c r="Q77" s="1">
        <v>2</v>
      </c>
      <c r="R77" s="1">
        <v>3</v>
      </c>
      <c r="S77" s="1">
        <f t="shared" si="41"/>
        <v>0.66666666666666663</v>
      </c>
      <c r="T77" s="1">
        <v>6</v>
      </c>
      <c r="U77" s="1">
        <v>0</v>
      </c>
      <c r="V77" s="1">
        <v>2E-3</v>
      </c>
      <c r="W77" s="1">
        <v>-0.29498853296780803</v>
      </c>
      <c r="X77" s="7">
        <v>59</v>
      </c>
      <c r="Y77" s="7">
        <f t="shared" si="42"/>
        <v>2561370</v>
      </c>
      <c r="Z77" s="7">
        <f t="shared" si="43"/>
        <v>1949171</v>
      </c>
      <c r="AA77" s="7">
        <f t="shared" si="44"/>
        <v>212778</v>
      </c>
      <c r="AB77" s="7">
        <f t="shared" si="45"/>
        <v>5568</v>
      </c>
      <c r="AC77" s="1">
        <v>2E-3</v>
      </c>
      <c r="AD77" s="7">
        <f t="shared" si="46"/>
        <v>14.961523792316255</v>
      </c>
      <c r="AE77" s="10">
        <f t="shared" si="47"/>
        <v>4.9106741193911594E-4</v>
      </c>
      <c r="AF77" s="7">
        <f t="shared" si="48"/>
        <v>1</v>
      </c>
      <c r="AG77" s="7">
        <f t="shared" si="49"/>
        <v>0</v>
      </c>
      <c r="AH77" s="1">
        <v>-0.29498853296780803</v>
      </c>
      <c r="AI77" s="1">
        <f t="shared" si="50"/>
        <v>1</v>
      </c>
      <c r="AJ77" s="1">
        <f t="shared" si="51"/>
        <v>1</v>
      </c>
      <c r="AK77" s="1">
        <f t="shared" si="52"/>
        <v>1</v>
      </c>
      <c r="AL77" s="1">
        <f t="shared" si="53"/>
        <v>0</v>
      </c>
      <c r="AM77" s="1">
        <f t="shared" si="64"/>
        <v>11</v>
      </c>
      <c r="AN77" s="1">
        <v>1395</v>
      </c>
      <c r="AO77" s="11">
        <f t="shared" si="54"/>
        <v>-65</v>
      </c>
      <c r="AP77" s="1">
        <f t="shared" si="55"/>
        <v>-0.29498853296780803</v>
      </c>
      <c r="AQ77" s="1">
        <f t="shared" si="56"/>
        <v>3</v>
      </c>
      <c r="AR77" s="1">
        <f t="shared" si="57"/>
        <v>6.4977072238671632</v>
      </c>
      <c r="AS77" s="1">
        <f t="shared" si="58"/>
        <v>9.8124157759327479E-2</v>
      </c>
      <c r="AT77" s="1">
        <f t="shared" si="59"/>
        <v>7.021204966174871E-2</v>
      </c>
      <c r="AU77" s="1">
        <f t="shared" si="60"/>
        <v>0</v>
      </c>
      <c r="AV77" s="1">
        <f t="shared" si="40"/>
        <v>0.61785138543126694</v>
      </c>
      <c r="AW77" s="1">
        <f t="shared" si="61"/>
        <v>0.42123843672501537</v>
      </c>
      <c r="AX77" s="1">
        <f t="shared" si="62"/>
        <v>-0.88496559890342408</v>
      </c>
    </row>
    <row r="78" spans="1:50" x14ac:dyDescent="0.45">
      <c r="A78" s="7" t="s">
        <v>69</v>
      </c>
      <c r="B78" s="7" t="s">
        <v>69</v>
      </c>
      <c r="C78" s="8" t="s">
        <v>54</v>
      </c>
      <c r="D78" s="1" t="s">
        <v>65</v>
      </c>
      <c r="E78" s="13">
        <v>3633840000000</v>
      </c>
      <c r="F78" s="7">
        <v>2397374</v>
      </c>
      <c r="G78" s="7">
        <v>247556</v>
      </c>
      <c r="H78" s="7">
        <v>359721</v>
      </c>
      <c r="I78" s="7">
        <v>3183592</v>
      </c>
      <c r="J78" s="7">
        <v>1326896</v>
      </c>
      <c r="K78" s="7">
        <v>1241468</v>
      </c>
      <c r="L78" s="7">
        <v>347227</v>
      </c>
      <c r="M78" s="7">
        <v>175408</v>
      </c>
      <c r="N78" s="4">
        <v>1935342</v>
      </c>
      <c r="O78" s="7">
        <v>5568</v>
      </c>
      <c r="P78" s="1">
        <v>3</v>
      </c>
      <c r="Q78" s="1">
        <v>2</v>
      </c>
      <c r="R78" s="1">
        <v>1</v>
      </c>
      <c r="S78" s="1">
        <f t="shared" si="41"/>
        <v>0.66666666666666663</v>
      </c>
      <c r="T78" s="1">
        <v>6</v>
      </c>
      <c r="U78" s="1">
        <v>0</v>
      </c>
      <c r="V78" s="1">
        <v>2E-3</v>
      </c>
      <c r="W78" s="1">
        <v>-0.29364263131151802</v>
      </c>
      <c r="X78" s="7">
        <v>64</v>
      </c>
      <c r="Y78" s="7">
        <f t="shared" si="42"/>
        <v>2397374</v>
      </c>
      <c r="Z78" s="7">
        <f t="shared" si="43"/>
        <v>1935342</v>
      </c>
      <c r="AA78" s="7">
        <f t="shared" si="44"/>
        <v>175408</v>
      </c>
      <c r="AB78" s="7">
        <f t="shared" si="45"/>
        <v>5568</v>
      </c>
      <c r="AC78" s="1">
        <v>2E-3</v>
      </c>
      <c r="AD78" s="7">
        <f t="shared" si="46"/>
        <v>14.973520677032171</v>
      </c>
      <c r="AE78" s="10">
        <f t="shared" si="47"/>
        <v>4.5962599922312126E-4</v>
      </c>
      <c r="AF78" s="7">
        <f t="shared" si="48"/>
        <v>1</v>
      </c>
      <c r="AG78" s="7">
        <f t="shared" si="49"/>
        <v>0</v>
      </c>
      <c r="AH78" s="1">
        <v>-0.29364263131151802</v>
      </c>
      <c r="AI78" s="1">
        <f t="shared" si="50"/>
        <v>1</v>
      </c>
      <c r="AJ78" s="1">
        <f t="shared" si="51"/>
        <v>1</v>
      </c>
      <c r="AK78" s="1">
        <f t="shared" si="52"/>
        <v>1</v>
      </c>
      <c r="AL78" s="1">
        <f t="shared" si="53"/>
        <v>0</v>
      </c>
      <c r="AM78" s="1">
        <f t="shared" si="64"/>
        <v>11</v>
      </c>
      <c r="AN78" s="1">
        <v>1396</v>
      </c>
      <c r="AO78" s="11">
        <f t="shared" si="54"/>
        <v>-60</v>
      </c>
      <c r="AP78" s="1">
        <f t="shared" si="55"/>
        <v>-0.29364263131151802</v>
      </c>
      <c r="AQ78" s="1">
        <f t="shared" si="56"/>
        <v>3</v>
      </c>
      <c r="AR78" s="1">
        <f t="shared" si="57"/>
        <v>6.5029174046993159</v>
      </c>
      <c r="AS78" s="1">
        <f t="shared" si="58"/>
        <v>7.7759964216520205E-2</v>
      </c>
      <c r="AT78" s="1">
        <f t="shared" si="59"/>
        <v>6.8125178874138659E-2</v>
      </c>
      <c r="AU78" s="1">
        <f t="shared" si="60"/>
        <v>0</v>
      </c>
      <c r="AV78" s="1">
        <f t="shared" si="40"/>
        <v>0.52585978354010188</v>
      </c>
      <c r="AW78" s="1">
        <f t="shared" si="61"/>
        <v>0.38995826098319131</v>
      </c>
      <c r="AX78" s="1">
        <f t="shared" si="62"/>
        <v>-0.88092789393455406</v>
      </c>
    </row>
    <row r="79" spans="1:50" x14ac:dyDescent="0.45">
      <c r="A79" s="7" t="s">
        <v>70</v>
      </c>
      <c r="B79" s="7" t="s">
        <v>70</v>
      </c>
      <c r="C79" s="8" t="s">
        <v>47</v>
      </c>
      <c r="D79" s="1" t="s">
        <v>71</v>
      </c>
      <c r="E79" s="12">
        <v>83669710316000</v>
      </c>
      <c r="F79" s="9">
        <v>176132379</v>
      </c>
      <c r="G79" s="9">
        <v>8506902</v>
      </c>
      <c r="H79" s="9">
        <v>14519433</v>
      </c>
      <c r="I79" s="9">
        <v>46787864</v>
      </c>
      <c r="J79" s="9">
        <v>12883260</v>
      </c>
      <c r="K79" s="9">
        <v>26526550</v>
      </c>
      <c r="L79" s="7">
        <v>4921301</v>
      </c>
      <c r="M79" s="7">
        <v>639789</v>
      </c>
      <c r="N79" s="7">
        <v>166924640</v>
      </c>
      <c r="O79" s="9">
        <v>0</v>
      </c>
      <c r="P79" s="1">
        <v>0</v>
      </c>
      <c r="Q79" s="1">
        <v>0</v>
      </c>
      <c r="R79" s="1">
        <v>0</v>
      </c>
      <c r="S79" s="1">
        <f t="shared" si="41"/>
        <v>0</v>
      </c>
      <c r="T79" s="1">
        <v>0</v>
      </c>
      <c r="U79" s="1">
        <v>1</v>
      </c>
      <c r="V79" s="1">
        <v>0.20599999999999999</v>
      </c>
      <c r="W79" s="1">
        <v>-0.49915599597988503</v>
      </c>
      <c r="X79" s="7">
        <v>119</v>
      </c>
      <c r="Y79" s="7">
        <f t="shared" si="42"/>
        <v>176132379</v>
      </c>
      <c r="Z79" s="7">
        <f t="shared" si="43"/>
        <v>166924640</v>
      </c>
      <c r="AA79" s="7">
        <f t="shared" si="44"/>
        <v>639789</v>
      </c>
      <c r="AB79" s="7">
        <f t="shared" si="45"/>
        <v>0</v>
      </c>
      <c r="AC79" s="1">
        <v>0.20599999999999999</v>
      </c>
      <c r="AD79" s="7">
        <f t="shared" si="46"/>
        <v>17.661134411020289</v>
      </c>
      <c r="AE79" s="10">
        <f t="shared" si="47"/>
        <v>3.3768206668388201E-2</v>
      </c>
      <c r="AF79" s="7">
        <f t="shared" si="48"/>
        <v>1</v>
      </c>
      <c r="AG79" s="7">
        <f t="shared" si="49"/>
        <v>1</v>
      </c>
      <c r="AH79" s="1">
        <v>-0.49915599597988503</v>
      </c>
      <c r="AI79" s="1">
        <f t="shared" si="50"/>
        <v>0</v>
      </c>
      <c r="AJ79" s="1">
        <f t="shared" si="51"/>
        <v>0</v>
      </c>
      <c r="AK79" s="1">
        <f t="shared" si="52"/>
        <v>0</v>
      </c>
      <c r="AL79" s="1">
        <f t="shared" si="53"/>
        <v>0</v>
      </c>
      <c r="AM79" s="1">
        <f t="shared" ref="AM79" si="65">AM78+1</f>
        <v>12</v>
      </c>
      <c r="AN79" s="1">
        <v>1390</v>
      </c>
      <c r="AO79" s="11">
        <f t="shared" si="54"/>
        <v>-5</v>
      </c>
      <c r="AP79" s="1">
        <f t="shared" si="55"/>
        <v>-0.49915599597988503</v>
      </c>
      <c r="AQ79" s="1">
        <f t="shared" si="56"/>
        <v>0</v>
      </c>
      <c r="AR79" s="1">
        <f t="shared" si="57"/>
        <v>7.6701332188577496</v>
      </c>
      <c r="AS79" s="1">
        <f t="shared" si="58"/>
        <v>0.18181855876130615</v>
      </c>
      <c r="AT79" s="1">
        <f t="shared" si="59"/>
        <v>0.10167242085423166</v>
      </c>
      <c r="AU79" s="1">
        <f t="shared" si="60"/>
        <v>0</v>
      </c>
      <c r="AV79" s="1">
        <f t="shared" si="40"/>
        <v>0.38053801729439923</v>
      </c>
      <c r="AW79" s="1">
        <f t="shared" si="61"/>
        <v>0.56695364421850936</v>
      </c>
      <c r="AX79" s="1">
        <f t="shared" si="62"/>
        <v>0</v>
      </c>
    </row>
    <row r="80" spans="1:50" x14ac:dyDescent="0.45">
      <c r="A80" s="7" t="s">
        <v>70</v>
      </c>
      <c r="B80" s="7" t="s">
        <v>70</v>
      </c>
      <c r="C80" s="8" t="s">
        <v>49</v>
      </c>
      <c r="D80" s="1" t="s">
        <v>71</v>
      </c>
      <c r="E80" s="12">
        <v>112509995998000</v>
      </c>
      <c r="F80" s="9">
        <v>192525311</v>
      </c>
      <c r="G80" s="9">
        <v>10574343</v>
      </c>
      <c r="H80" s="9">
        <v>19395996</v>
      </c>
      <c r="I80" s="9">
        <v>64438973</v>
      </c>
      <c r="J80" s="9">
        <v>11659054</v>
      </c>
      <c r="K80" s="9">
        <v>36314169</v>
      </c>
      <c r="L80" s="7">
        <v>6757863</v>
      </c>
      <c r="M80" s="7">
        <v>1011139</v>
      </c>
      <c r="N80" s="7">
        <v>182922030</v>
      </c>
      <c r="O80" s="9">
        <v>0</v>
      </c>
      <c r="P80" s="1">
        <v>0</v>
      </c>
      <c r="Q80" s="1">
        <v>0</v>
      </c>
      <c r="R80" s="1">
        <v>0</v>
      </c>
      <c r="S80" s="1">
        <f t="shared" si="41"/>
        <v>0</v>
      </c>
      <c r="T80" s="1">
        <v>0</v>
      </c>
      <c r="U80" s="1">
        <v>1</v>
      </c>
      <c r="V80" s="1">
        <v>1</v>
      </c>
      <c r="W80" s="1">
        <v>0.26616049306448802</v>
      </c>
      <c r="X80" s="7">
        <v>112</v>
      </c>
      <c r="Y80" s="7">
        <f t="shared" si="42"/>
        <v>192525311</v>
      </c>
      <c r="Z80" s="7">
        <f t="shared" si="43"/>
        <v>182922030</v>
      </c>
      <c r="AA80" s="7">
        <f t="shared" si="44"/>
        <v>1011139</v>
      </c>
      <c r="AB80" s="7">
        <f t="shared" si="45"/>
        <v>0</v>
      </c>
      <c r="AC80" s="1">
        <v>1</v>
      </c>
      <c r="AD80" s="7">
        <f t="shared" si="46"/>
        <v>17.981229178840028</v>
      </c>
      <c r="AE80" s="10">
        <f t="shared" si="47"/>
        <v>3.6911069546978141E-2</v>
      </c>
      <c r="AF80" s="7">
        <f t="shared" si="48"/>
        <v>1</v>
      </c>
      <c r="AG80" s="7">
        <f t="shared" si="49"/>
        <v>1</v>
      </c>
      <c r="AH80" s="1">
        <v>0.26616049306448802</v>
      </c>
      <c r="AI80" s="1">
        <f t="shared" si="50"/>
        <v>0</v>
      </c>
      <c r="AJ80" s="1">
        <f t="shared" si="51"/>
        <v>0</v>
      </c>
      <c r="AK80" s="1">
        <f t="shared" si="52"/>
        <v>0</v>
      </c>
      <c r="AL80" s="1">
        <f t="shared" si="53"/>
        <v>0</v>
      </c>
      <c r="AM80" s="1">
        <f t="shared" ref="AM80:AM85" si="66">AM79</f>
        <v>12</v>
      </c>
      <c r="AN80" s="1">
        <v>1391</v>
      </c>
      <c r="AO80" s="11">
        <f t="shared" si="54"/>
        <v>-12</v>
      </c>
      <c r="AP80" s="1">
        <f t="shared" si="55"/>
        <v>0.26616049306448802</v>
      </c>
      <c r="AQ80" s="1">
        <f t="shared" si="56"/>
        <v>0</v>
      </c>
      <c r="AR80" s="1">
        <f t="shared" si="57"/>
        <v>7.8091486102079637</v>
      </c>
      <c r="AS80" s="1">
        <f t="shared" si="58"/>
        <v>0.16409856500971859</v>
      </c>
      <c r="AT80" s="1">
        <f t="shared" si="59"/>
        <v>9.3985809049250801E-2</v>
      </c>
      <c r="AU80" s="1">
        <f t="shared" si="60"/>
        <v>0</v>
      </c>
      <c r="AV80" s="1">
        <f t="shared" si="40"/>
        <v>0.28580401180509191</v>
      </c>
      <c r="AW80" s="1">
        <f t="shared" si="61"/>
        <v>0.56354357168293168</v>
      </c>
      <c r="AX80" s="1">
        <f t="shared" si="62"/>
        <v>0</v>
      </c>
    </row>
    <row r="81" spans="1:50" x14ac:dyDescent="0.45">
      <c r="A81" s="7" t="s">
        <v>70</v>
      </c>
      <c r="B81" s="7" t="s">
        <v>70</v>
      </c>
      <c r="C81" s="8" t="s">
        <v>50</v>
      </c>
      <c r="D81" s="1" t="s">
        <v>71</v>
      </c>
      <c r="E81" s="12">
        <v>32900000000000</v>
      </c>
      <c r="F81" s="9">
        <v>367622532</v>
      </c>
      <c r="G81" s="9">
        <v>19730948</v>
      </c>
      <c r="H81" s="9">
        <v>-5612730</v>
      </c>
      <c r="I81" s="9">
        <v>67527249</v>
      </c>
      <c r="J81" s="9">
        <v>20305834</v>
      </c>
      <c r="K81" s="9">
        <v>29108269</v>
      </c>
      <c r="L81" s="7">
        <v>11842326</v>
      </c>
      <c r="M81" s="7">
        <v>1051771</v>
      </c>
      <c r="N81" s="7">
        <v>351625186</v>
      </c>
      <c r="O81" s="9">
        <v>0</v>
      </c>
      <c r="P81" s="1">
        <v>0</v>
      </c>
      <c r="Q81" s="1">
        <v>0</v>
      </c>
      <c r="R81" s="1">
        <v>0</v>
      </c>
      <c r="S81" s="1">
        <f t="shared" si="41"/>
        <v>0</v>
      </c>
      <c r="T81" s="1">
        <v>0</v>
      </c>
      <c r="U81" s="1">
        <v>1</v>
      </c>
      <c r="V81" s="1">
        <v>1</v>
      </c>
      <c r="W81" s="1">
        <v>-0.23903686201782501</v>
      </c>
      <c r="X81" s="7">
        <v>124</v>
      </c>
      <c r="Y81" s="7">
        <f t="shared" si="42"/>
        <v>367622532</v>
      </c>
      <c r="Z81" s="7">
        <f t="shared" si="43"/>
        <v>351625186</v>
      </c>
      <c r="AA81" s="7">
        <f t="shared" si="44"/>
        <v>1051771</v>
      </c>
      <c r="AB81" s="7">
        <f t="shared" si="45"/>
        <v>0</v>
      </c>
      <c r="AC81" s="1">
        <v>1</v>
      </c>
      <c r="AD81" s="7">
        <f t="shared" si="46"/>
        <v>18.028041763271212</v>
      </c>
      <c r="AE81" s="10">
        <f t="shared" si="47"/>
        <v>7.0480815094947163E-2</v>
      </c>
      <c r="AF81" s="7">
        <f t="shared" si="48"/>
        <v>0</v>
      </c>
      <c r="AG81" s="7">
        <f t="shared" si="49"/>
        <v>1</v>
      </c>
      <c r="AH81" s="1">
        <v>-0.23903686201782501</v>
      </c>
      <c r="AI81" s="1">
        <f t="shared" si="50"/>
        <v>0</v>
      </c>
      <c r="AJ81" s="1">
        <f t="shared" si="51"/>
        <v>0</v>
      </c>
      <c r="AK81" s="1">
        <f t="shared" si="52"/>
        <v>0</v>
      </c>
      <c r="AL81" s="1">
        <f t="shared" si="53"/>
        <v>0</v>
      </c>
      <c r="AM81" s="1">
        <f t="shared" si="66"/>
        <v>12</v>
      </c>
      <c r="AN81" s="1">
        <v>1392</v>
      </c>
      <c r="AO81" s="11">
        <f t="shared" si="54"/>
        <v>0</v>
      </c>
      <c r="AP81" s="1">
        <f t="shared" si="55"/>
        <v>-0.23903686201782501</v>
      </c>
      <c r="AQ81" s="1">
        <f t="shared" si="56"/>
        <v>0</v>
      </c>
      <c r="AR81" s="1">
        <f t="shared" si="57"/>
        <v>7.8294790573100563</v>
      </c>
      <c r="AS81" s="1">
        <f t="shared" si="58"/>
        <v>0.29219238592112645</v>
      </c>
      <c r="AT81" s="1">
        <f t="shared" si="59"/>
        <v>0.59972486322188445</v>
      </c>
      <c r="AU81" s="1">
        <f t="shared" si="60"/>
        <v>0</v>
      </c>
      <c r="AV81" s="1">
        <f t="shared" si="40"/>
        <v>0.47607685010239348</v>
      </c>
      <c r="AW81" s="1">
        <f t="shared" si="61"/>
        <v>0.43105960084350542</v>
      </c>
      <c r="AX81" s="1">
        <f t="shared" si="62"/>
        <v>0</v>
      </c>
    </row>
    <row r="82" spans="1:50" x14ac:dyDescent="0.45">
      <c r="A82" s="7" t="s">
        <v>70</v>
      </c>
      <c r="B82" s="7" t="s">
        <v>70</v>
      </c>
      <c r="C82" s="8" t="s">
        <v>51</v>
      </c>
      <c r="D82" s="1" t="s">
        <v>71</v>
      </c>
      <c r="E82" s="12">
        <v>63400000000000</v>
      </c>
      <c r="F82" s="9">
        <v>300595248</v>
      </c>
      <c r="G82" s="9">
        <v>6871764</v>
      </c>
      <c r="H82" s="9">
        <v>982724</v>
      </c>
      <c r="I82" s="9">
        <v>49657893</v>
      </c>
      <c r="J82" s="9">
        <v>10393017</v>
      </c>
      <c r="K82" s="9">
        <v>19815250</v>
      </c>
      <c r="L82" s="7">
        <v>11861623</v>
      </c>
      <c r="M82" s="7">
        <v>2418841</v>
      </c>
      <c r="N82" s="7">
        <v>296318129</v>
      </c>
      <c r="O82" s="9">
        <v>0</v>
      </c>
      <c r="P82" s="1">
        <v>0</v>
      </c>
      <c r="Q82" s="1">
        <v>0</v>
      </c>
      <c r="R82" s="1">
        <v>0</v>
      </c>
      <c r="S82" s="1">
        <f t="shared" si="41"/>
        <v>0</v>
      </c>
      <c r="T82" s="1">
        <v>0</v>
      </c>
      <c r="U82" s="1">
        <v>1</v>
      </c>
      <c r="V82" s="1">
        <v>0.16500000000000001</v>
      </c>
      <c r="W82" s="1">
        <v>-0.92311182424273497</v>
      </c>
      <c r="X82" s="7">
        <v>118</v>
      </c>
      <c r="Y82" s="7">
        <f t="shared" si="42"/>
        <v>300595248</v>
      </c>
      <c r="Z82" s="7">
        <f t="shared" si="43"/>
        <v>296318129</v>
      </c>
      <c r="AA82" s="7">
        <f t="shared" si="44"/>
        <v>2418841</v>
      </c>
      <c r="AB82" s="7">
        <f t="shared" si="45"/>
        <v>0</v>
      </c>
      <c r="AC82" s="1">
        <v>0.16500000000000001</v>
      </c>
      <c r="AD82" s="7">
        <f t="shared" si="46"/>
        <v>17.720667908630286</v>
      </c>
      <c r="AE82" s="10">
        <f t="shared" si="47"/>
        <v>5.7630303500297388E-2</v>
      </c>
      <c r="AF82" s="7">
        <f t="shared" si="48"/>
        <v>1</v>
      </c>
      <c r="AG82" s="7">
        <f t="shared" si="49"/>
        <v>1</v>
      </c>
      <c r="AH82" s="1">
        <v>-0.92311182424273497</v>
      </c>
      <c r="AI82" s="1">
        <f t="shared" si="50"/>
        <v>0</v>
      </c>
      <c r="AJ82" s="1">
        <f t="shared" si="51"/>
        <v>0</v>
      </c>
      <c r="AK82" s="1">
        <f t="shared" si="52"/>
        <v>0</v>
      </c>
      <c r="AL82" s="1">
        <f t="shared" si="53"/>
        <v>0</v>
      </c>
      <c r="AM82" s="1">
        <f t="shared" si="66"/>
        <v>12</v>
      </c>
      <c r="AN82" s="1">
        <v>1393</v>
      </c>
      <c r="AO82" s="11">
        <f t="shared" si="54"/>
        <v>-6</v>
      </c>
      <c r="AP82" s="1">
        <f t="shared" si="55"/>
        <v>-0.92311182424273497</v>
      </c>
      <c r="AQ82" s="1">
        <f t="shared" si="56"/>
        <v>0</v>
      </c>
      <c r="AR82" s="1">
        <f t="shared" si="57"/>
        <v>7.6959882883581709</v>
      </c>
      <c r="AS82" s="1">
        <f t="shared" si="58"/>
        <v>0.13838210976853166</v>
      </c>
      <c r="AT82" s="1">
        <f t="shared" si="59"/>
        <v>0.10838744479495269</v>
      </c>
      <c r="AU82" s="1">
        <f t="shared" si="60"/>
        <v>0</v>
      </c>
      <c r="AV82" s="1">
        <f t="shared" si="40"/>
        <v>0.44815916776815318</v>
      </c>
      <c r="AW82" s="1">
        <f t="shared" si="61"/>
        <v>0.39903525508019438</v>
      </c>
      <c r="AX82" s="1">
        <f t="shared" si="62"/>
        <v>0</v>
      </c>
    </row>
    <row r="83" spans="1:50" x14ac:dyDescent="0.45">
      <c r="A83" s="7" t="s">
        <v>70</v>
      </c>
      <c r="B83" s="7" t="s">
        <v>70</v>
      </c>
      <c r="C83" s="8" t="s">
        <v>52</v>
      </c>
      <c r="D83" s="1" t="s">
        <v>71</v>
      </c>
      <c r="E83" s="12">
        <v>54640000000000</v>
      </c>
      <c r="F83" s="9">
        <v>193441191</v>
      </c>
      <c r="G83" s="9">
        <v>6612284</v>
      </c>
      <c r="H83" s="9">
        <v>14093974</v>
      </c>
      <c r="I83" s="9">
        <v>51196033</v>
      </c>
      <c r="J83" s="9">
        <v>9317005</v>
      </c>
      <c r="K83" s="9">
        <v>21557280</v>
      </c>
      <c r="L83" s="7">
        <v>9987335</v>
      </c>
      <c r="M83" s="7">
        <v>2843305</v>
      </c>
      <c r="N83" s="7">
        <v>187498079</v>
      </c>
      <c r="O83" s="9">
        <v>0</v>
      </c>
      <c r="P83" s="1">
        <v>5</v>
      </c>
      <c r="Q83" s="1">
        <v>3</v>
      </c>
      <c r="R83" s="1">
        <v>2</v>
      </c>
      <c r="S83" s="1">
        <f t="shared" si="41"/>
        <v>0.6</v>
      </c>
      <c r="T83" s="1">
        <v>6</v>
      </c>
      <c r="U83" s="1">
        <v>1</v>
      </c>
      <c r="V83" s="1">
        <v>1</v>
      </c>
      <c r="W83" s="1">
        <v>0.24728339631420501</v>
      </c>
      <c r="X83" s="7">
        <v>121</v>
      </c>
      <c r="Y83" s="7">
        <f t="shared" si="42"/>
        <v>193441191</v>
      </c>
      <c r="Z83" s="7">
        <f t="shared" si="43"/>
        <v>187498079</v>
      </c>
      <c r="AA83" s="7">
        <f t="shared" si="44"/>
        <v>2843305</v>
      </c>
      <c r="AB83" s="7">
        <f t="shared" si="45"/>
        <v>0</v>
      </c>
      <c r="AC83" s="1">
        <v>1</v>
      </c>
      <c r="AD83" s="7">
        <f t="shared" si="46"/>
        <v>17.751172606539221</v>
      </c>
      <c r="AE83" s="10">
        <f t="shared" si="47"/>
        <v>3.7086662616798903E-2</v>
      </c>
      <c r="AF83" s="7">
        <f t="shared" si="48"/>
        <v>1</v>
      </c>
      <c r="AG83" s="7">
        <f t="shared" si="49"/>
        <v>1</v>
      </c>
      <c r="AH83" s="1">
        <v>0.24728339631420501</v>
      </c>
      <c r="AI83" s="1">
        <f t="shared" si="50"/>
        <v>1</v>
      </c>
      <c r="AJ83" s="1">
        <f t="shared" si="51"/>
        <v>1</v>
      </c>
      <c r="AK83" s="1">
        <f t="shared" si="52"/>
        <v>1</v>
      </c>
      <c r="AL83" s="1">
        <f t="shared" si="53"/>
        <v>0</v>
      </c>
      <c r="AM83" s="1">
        <f t="shared" si="66"/>
        <v>12</v>
      </c>
      <c r="AN83" s="1">
        <v>1394</v>
      </c>
      <c r="AO83" s="11">
        <f t="shared" si="54"/>
        <v>-3</v>
      </c>
      <c r="AP83" s="1">
        <f t="shared" si="55"/>
        <v>0.24728339631420501</v>
      </c>
      <c r="AQ83" s="1">
        <f t="shared" si="56"/>
        <v>3</v>
      </c>
      <c r="AR83" s="1">
        <f t="shared" si="57"/>
        <v>7.7092363103321464</v>
      </c>
      <c r="AS83" s="1">
        <f t="shared" si="58"/>
        <v>0.1291561789562875</v>
      </c>
      <c r="AT83" s="1">
        <f t="shared" si="59"/>
        <v>0.12101544655929722</v>
      </c>
      <c r="AU83" s="1">
        <f t="shared" si="60"/>
        <v>0</v>
      </c>
      <c r="AV83" s="1">
        <f t="shared" si="40"/>
        <v>0.37706710596112009</v>
      </c>
      <c r="AW83" s="1">
        <f t="shared" si="61"/>
        <v>0.42107324995278445</v>
      </c>
      <c r="AX83" s="1">
        <f t="shared" si="62"/>
        <v>0.74185018894261501</v>
      </c>
    </row>
    <row r="84" spans="1:50" x14ac:dyDescent="0.45">
      <c r="A84" s="7" t="s">
        <v>70</v>
      </c>
      <c r="B84" s="7" t="s">
        <v>70</v>
      </c>
      <c r="C84" s="8" t="s">
        <v>53</v>
      </c>
      <c r="D84" s="1" t="s">
        <v>71</v>
      </c>
      <c r="E84" s="13">
        <v>63780000000000</v>
      </c>
      <c r="F84" s="7">
        <v>195956440</v>
      </c>
      <c r="G84" s="7">
        <v>11460776</v>
      </c>
      <c r="H84" s="7">
        <v>6193115</v>
      </c>
      <c r="I84" s="7">
        <v>58049283</v>
      </c>
      <c r="J84" s="7">
        <v>13939588</v>
      </c>
      <c r="K84" s="7">
        <v>23711669</v>
      </c>
      <c r="L84" s="7">
        <v>9498768</v>
      </c>
      <c r="M84" s="7">
        <v>5548184</v>
      </c>
      <c r="N84" s="7">
        <v>176997416</v>
      </c>
      <c r="O84" s="1">
        <v>0</v>
      </c>
      <c r="P84" s="1">
        <v>5</v>
      </c>
      <c r="Q84" s="1">
        <v>3</v>
      </c>
      <c r="R84" s="1">
        <v>2</v>
      </c>
      <c r="S84" s="1">
        <f t="shared" si="41"/>
        <v>0.6</v>
      </c>
      <c r="T84" s="1">
        <v>6</v>
      </c>
      <c r="U84" s="1">
        <v>1</v>
      </c>
      <c r="V84" s="1">
        <v>1</v>
      </c>
      <c r="W84" s="1">
        <v>0.248213417201055</v>
      </c>
      <c r="X84" s="7">
        <v>114</v>
      </c>
      <c r="Y84" s="7">
        <f t="shared" si="42"/>
        <v>195956440</v>
      </c>
      <c r="Z84" s="7">
        <f t="shared" si="43"/>
        <v>176997416</v>
      </c>
      <c r="AA84" s="7">
        <f t="shared" si="44"/>
        <v>5548184</v>
      </c>
      <c r="AB84" s="7">
        <f t="shared" si="45"/>
        <v>0</v>
      </c>
      <c r="AC84" s="1">
        <v>1</v>
      </c>
      <c r="AD84" s="7">
        <f t="shared" si="46"/>
        <v>17.876802914610707</v>
      </c>
      <c r="AE84" s="10">
        <f t="shared" si="47"/>
        <v>3.7568887682608389E-2</v>
      </c>
      <c r="AF84" s="7">
        <f t="shared" si="48"/>
        <v>1</v>
      </c>
      <c r="AG84" s="7">
        <f t="shared" si="49"/>
        <v>1</v>
      </c>
      <c r="AH84" s="1">
        <v>0.248213417201055</v>
      </c>
      <c r="AI84" s="1">
        <f t="shared" si="50"/>
        <v>1</v>
      </c>
      <c r="AJ84" s="1">
        <f t="shared" si="51"/>
        <v>1</v>
      </c>
      <c r="AK84" s="1">
        <f t="shared" si="52"/>
        <v>1</v>
      </c>
      <c r="AL84" s="1">
        <f t="shared" si="53"/>
        <v>0</v>
      </c>
      <c r="AM84" s="1">
        <f t="shared" si="66"/>
        <v>12</v>
      </c>
      <c r="AN84" s="1">
        <v>1395</v>
      </c>
      <c r="AO84" s="11">
        <f t="shared" si="54"/>
        <v>-10</v>
      </c>
      <c r="AP84" s="1">
        <f t="shared" si="55"/>
        <v>0.248213417201055</v>
      </c>
      <c r="AQ84" s="1">
        <f t="shared" si="56"/>
        <v>3</v>
      </c>
      <c r="AR84" s="1">
        <f t="shared" si="57"/>
        <v>7.7637968598873988</v>
      </c>
      <c r="AS84" s="1">
        <f t="shared" si="58"/>
        <v>0.19743182702187725</v>
      </c>
      <c r="AT84" s="1">
        <f t="shared" si="59"/>
        <v>0.17969231734085919</v>
      </c>
      <c r="AU84" s="1">
        <f t="shared" si="60"/>
        <v>0</v>
      </c>
      <c r="AV84" s="1">
        <f t="shared" si="40"/>
        <v>0.40376650302467992</v>
      </c>
      <c r="AW84" s="1">
        <f t="shared" si="61"/>
        <v>0.40847479545957527</v>
      </c>
      <c r="AX84" s="1">
        <f t="shared" si="62"/>
        <v>0.74464025160316494</v>
      </c>
    </row>
    <row r="85" spans="1:50" x14ac:dyDescent="0.45">
      <c r="A85" s="7" t="s">
        <v>70</v>
      </c>
      <c r="B85" s="7" t="s">
        <v>70</v>
      </c>
      <c r="C85" s="8" t="s">
        <v>54</v>
      </c>
      <c r="D85" s="1" t="s">
        <v>71</v>
      </c>
      <c r="E85" s="13">
        <v>84660000000000</v>
      </c>
      <c r="F85" s="7">
        <v>250853149</v>
      </c>
      <c r="G85" s="7">
        <v>17814436</v>
      </c>
      <c r="H85" s="7">
        <v>19397736</v>
      </c>
      <c r="I85" s="7">
        <v>76469744</v>
      </c>
      <c r="J85" s="7">
        <v>20347979</v>
      </c>
      <c r="K85" s="7">
        <v>29354569</v>
      </c>
      <c r="L85" s="7">
        <v>14494868</v>
      </c>
      <c r="M85" s="7">
        <v>3281739</v>
      </c>
      <c r="N85" s="7">
        <v>225178914</v>
      </c>
      <c r="O85" s="7">
        <v>2284009</v>
      </c>
      <c r="P85" s="1">
        <v>5</v>
      </c>
      <c r="Q85" s="1">
        <v>3</v>
      </c>
      <c r="R85" s="1">
        <v>3</v>
      </c>
      <c r="S85" s="1">
        <f t="shared" si="41"/>
        <v>0.6</v>
      </c>
      <c r="T85" s="1">
        <v>6</v>
      </c>
      <c r="U85" s="1">
        <v>1</v>
      </c>
      <c r="V85" s="1">
        <v>1</v>
      </c>
      <c r="W85" s="1">
        <v>9.6675853364974904E-2</v>
      </c>
      <c r="X85" s="7">
        <v>114</v>
      </c>
      <c r="Y85" s="7">
        <f t="shared" si="42"/>
        <v>250853149</v>
      </c>
      <c r="Z85" s="7">
        <f t="shared" si="43"/>
        <v>225178914</v>
      </c>
      <c r="AA85" s="7">
        <f t="shared" si="44"/>
        <v>3281739</v>
      </c>
      <c r="AB85" s="7">
        <f t="shared" si="45"/>
        <v>2284009</v>
      </c>
      <c r="AC85" s="1">
        <v>1</v>
      </c>
      <c r="AD85" s="7">
        <f t="shared" si="46"/>
        <v>18.152405717296745</v>
      </c>
      <c r="AE85" s="10">
        <f t="shared" si="47"/>
        <v>4.8093718071269449E-2</v>
      </c>
      <c r="AF85" s="7">
        <f t="shared" si="48"/>
        <v>1</v>
      </c>
      <c r="AG85" s="7">
        <f t="shared" si="49"/>
        <v>1</v>
      </c>
      <c r="AH85" s="1">
        <v>9.6675853364974904E-2</v>
      </c>
      <c r="AI85" s="1">
        <f t="shared" si="50"/>
        <v>1</v>
      </c>
      <c r="AJ85" s="1">
        <f t="shared" si="51"/>
        <v>1</v>
      </c>
      <c r="AK85" s="1">
        <f t="shared" si="52"/>
        <v>1</v>
      </c>
      <c r="AL85" s="1">
        <f t="shared" si="53"/>
        <v>0</v>
      </c>
      <c r="AM85" s="1">
        <f t="shared" si="66"/>
        <v>12</v>
      </c>
      <c r="AN85" s="1">
        <v>1396</v>
      </c>
      <c r="AO85" s="11">
        <f t="shared" si="54"/>
        <v>-10</v>
      </c>
      <c r="AP85" s="1">
        <f t="shared" si="55"/>
        <v>9.6675853364974904E-2</v>
      </c>
      <c r="AQ85" s="1">
        <f t="shared" si="56"/>
        <v>3</v>
      </c>
      <c r="AR85" s="1">
        <f t="shared" si="57"/>
        <v>7.8834896362910163</v>
      </c>
      <c r="AS85" s="1">
        <f t="shared" si="58"/>
        <v>0.23296058111558474</v>
      </c>
      <c r="AT85" s="1">
        <f t="shared" si="59"/>
        <v>0.21042329317269076</v>
      </c>
      <c r="AU85" s="1">
        <f t="shared" si="60"/>
        <v>0</v>
      </c>
      <c r="AV85" s="1">
        <f t="shared" si="40"/>
        <v>0.4556422602905536</v>
      </c>
      <c r="AW85" s="1">
        <f t="shared" si="61"/>
        <v>0.38387167871256378</v>
      </c>
      <c r="AX85" s="1">
        <f t="shared" si="62"/>
        <v>0.2900275600949247</v>
      </c>
    </row>
    <row r="86" spans="1:50" x14ac:dyDescent="0.45">
      <c r="A86" s="7" t="s">
        <v>72</v>
      </c>
      <c r="B86" s="7" t="s">
        <v>72</v>
      </c>
      <c r="C86" s="8" t="s">
        <v>47</v>
      </c>
      <c r="D86" s="1" t="s">
        <v>73</v>
      </c>
      <c r="E86" s="12">
        <v>9093600000000</v>
      </c>
      <c r="F86" s="9">
        <v>12916130</v>
      </c>
      <c r="G86" s="9">
        <v>1432248</v>
      </c>
      <c r="H86" s="9">
        <v>2948492</v>
      </c>
      <c r="I86" s="9">
        <v>10107311</v>
      </c>
      <c r="J86" s="9">
        <v>1117967</v>
      </c>
      <c r="K86" s="9">
        <v>6460910</v>
      </c>
      <c r="L86" s="7">
        <v>2370238</v>
      </c>
      <c r="M86" s="7">
        <v>1077159</v>
      </c>
      <c r="N86" s="7">
        <v>10459862</v>
      </c>
      <c r="O86" s="9">
        <v>0</v>
      </c>
      <c r="P86" s="1">
        <v>0</v>
      </c>
      <c r="Q86" s="1">
        <v>0</v>
      </c>
      <c r="R86" s="1">
        <v>0</v>
      </c>
      <c r="S86" s="1">
        <f t="shared" si="41"/>
        <v>0</v>
      </c>
      <c r="T86" s="1">
        <v>0</v>
      </c>
      <c r="U86" s="1">
        <v>1</v>
      </c>
      <c r="V86" s="1">
        <v>1</v>
      </c>
      <c r="W86" s="1">
        <v>0.69571505398387901</v>
      </c>
      <c r="X86" s="7">
        <v>43</v>
      </c>
      <c r="Y86" s="7">
        <f t="shared" si="42"/>
        <v>12916130</v>
      </c>
      <c r="Z86" s="7">
        <f t="shared" si="43"/>
        <v>10459862</v>
      </c>
      <c r="AA86" s="7">
        <f t="shared" si="44"/>
        <v>1077159</v>
      </c>
      <c r="AB86" s="7">
        <f t="shared" si="45"/>
        <v>0</v>
      </c>
      <c r="AC86" s="1">
        <v>1</v>
      </c>
      <c r="AD86" s="7">
        <f t="shared" si="46"/>
        <v>16.128769581336332</v>
      </c>
      <c r="AE86" s="10">
        <f t="shared" si="47"/>
        <v>2.476288287662139E-3</v>
      </c>
      <c r="AF86" s="7">
        <f t="shared" si="48"/>
        <v>1</v>
      </c>
      <c r="AG86" s="7">
        <f t="shared" si="49"/>
        <v>1</v>
      </c>
      <c r="AH86" s="1">
        <v>0.69571505398387901</v>
      </c>
      <c r="AI86" s="1">
        <f t="shared" si="50"/>
        <v>0</v>
      </c>
      <c r="AJ86" s="1">
        <f t="shared" si="51"/>
        <v>0</v>
      </c>
      <c r="AK86" s="1">
        <f t="shared" si="52"/>
        <v>0</v>
      </c>
      <c r="AL86" s="1">
        <f t="shared" si="53"/>
        <v>0</v>
      </c>
      <c r="AM86" s="1">
        <f t="shared" ref="AM86" si="67">AM85+1</f>
        <v>13</v>
      </c>
      <c r="AN86" s="1">
        <v>1390</v>
      </c>
      <c r="AO86" s="11">
        <f t="shared" si="54"/>
        <v>-81</v>
      </c>
      <c r="AP86" s="1">
        <f t="shared" si="55"/>
        <v>0.69571505398387901</v>
      </c>
      <c r="AQ86" s="1">
        <f t="shared" si="56"/>
        <v>0</v>
      </c>
      <c r="AR86" s="1">
        <f t="shared" si="57"/>
        <v>7.0046356290633911</v>
      </c>
      <c r="AS86" s="1">
        <f t="shared" si="58"/>
        <v>0.14170415850467052</v>
      </c>
      <c r="AT86" s="1">
        <f t="shared" si="59"/>
        <v>0.1575006598046978</v>
      </c>
      <c r="AU86" s="1">
        <f t="shared" si="60"/>
        <v>0</v>
      </c>
      <c r="AV86" s="1">
        <f t="shared" si="40"/>
        <v>0.34511701480245338</v>
      </c>
      <c r="AW86" s="1">
        <f t="shared" si="61"/>
        <v>0.6392313445188339</v>
      </c>
      <c r="AX86" s="1">
        <f t="shared" si="62"/>
        <v>0</v>
      </c>
    </row>
    <row r="87" spans="1:50" x14ac:dyDescent="0.45">
      <c r="A87" s="7" t="s">
        <v>72</v>
      </c>
      <c r="B87" s="7" t="s">
        <v>72</v>
      </c>
      <c r="C87" s="8" t="s">
        <v>49</v>
      </c>
      <c r="D87" s="1" t="s">
        <v>73</v>
      </c>
      <c r="E87" s="12">
        <v>32168400000000</v>
      </c>
      <c r="F87" s="9">
        <v>21420642</v>
      </c>
      <c r="G87" s="9">
        <v>4035986</v>
      </c>
      <c r="H87" s="9">
        <v>2302339</v>
      </c>
      <c r="I87" s="9">
        <v>16325386</v>
      </c>
      <c r="J87" s="9">
        <v>4623540</v>
      </c>
      <c r="K87" s="9">
        <v>9937999</v>
      </c>
      <c r="L87" s="7">
        <v>3531266</v>
      </c>
      <c r="M87" s="7">
        <v>1191034</v>
      </c>
      <c r="N87" s="7">
        <v>15495139</v>
      </c>
      <c r="O87" s="9">
        <v>0</v>
      </c>
      <c r="P87" s="1">
        <v>0</v>
      </c>
      <c r="Q87" s="1">
        <v>0</v>
      </c>
      <c r="R87" s="1">
        <v>0</v>
      </c>
      <c r="S87" s="1">
        <f t="shared" si="41"/>
        <v>0</v>
      </c>
      <c r="T87" s="1">
        <v>0</v>
      </c>
      <c r="U87" s="1">
        <v>1</v>
      </c>
      <c r="V87" s="1">
        <v>0.20399999999999999</v>
      </c>
      <c r="W87" s="1">
        <v>-9.3330459320184203E-2</v>
      </c>
      <c r="X87" s="7">
        <v>48</v>
      </c>
      <c r="Y87" s="7">
        <f t="shared" si="42"/>
        <v>21420642</v>
      </c>
      <c r="Z87" s="7">
        <f t="shared" si="43"/>
        <v>15495139</v>
      </c>
      <c r="AA87" s="7">
        <f t="shared" si="44"/>
        <v>1191034</v>
      </c>
      <c r="AB87" s="7">
        <f t="shared" si="45"/>
        <v>0</v>
      </c>
      <c r="AC87" s="1">
        <v>0.20399999999999999</v>
      </c>
      <c r="AD87" s="7">
        <f t="shared" si="46"/>
        <v>16.608231877563931</v>
      </c>
      <c r="AE87" s="10">
        <f t="shared" si="47"/>
        <v>4.1067784931557438E-3</v>
      </c>
      <c r="AF87" s="7">
        <f t="shared" si="48"/>
        <v>1</v>
      </c>
      <c r="AG87" s="7">
        <f t="shared" si="49"/>
        <v>1</v>
      </c>
      <c r="AH87" s="1">
        <v>-9.3330459320184203E-2</v>
      </c>
      <c r="AI87" s="1">
        <f t="shared" si="50"/>
        <v>0</v>
      </c>
      <c r="AJ87" s="1">
        <f t="shared" si="51"/>
        <v>0</v>
      </c>
      <c r="AK87" s="1">
        <f t="shared" si="52"/>
        <v>0</v>
      </c>
      <c r="AL87" s="1">
        <f t="shared" si="53"/>
        <v>0</v>
      </c>
      <c r="AM87" s="1">
        <f t="shared" ref="AM87:AM92" si="68">AM86</f>
        <v>13</v>
      </c>
      <c r="AN87" s="1">
        <v>1391</v>
      </c>
      <c r="AO87" s="11">
        <f t="shared" si="54"/>
        <v>-76</v>
      </c>
      <c r="AP87" s="1">
        <f t="shared" si="55"/>
        <v>-9.3330459320184203E-2</v>
      </c>
      <c r="AQ87" s="1">
        <f t="shared" si="56"/>
        <v>0</v>
      </c>
      <c r="AR87" s="1">
        <f t="shared" si="57"/>
        <v>7.2128634585956979</v>
      </c>
      <c r="AS87" s="1">
        <f t="shared" si="58"/>
        <v>0.24722147457952909</v>
      </c>
      <c r="AT87" s="1">
        <f t="shared" si="59"/>
        <v>0.12546430658658808</v>
      </c>
      <c r="AU87" s="1">
        <f t="shared" si="60"/>
        <v>0</v>
      </c>
      <c r="AV87" s="1">
        <f t="shared" si="40"/>
        <v>0.49951688738018202</v>
      </c>
      <c r="AW87" s="1">
        <f t="shared" si="61"/>
        <v>0.60874511634824435</v>
      </c>
      <c r="AX87" s="1">
        <f t="shared" si="62"/>
        <v>0</v>
      </c>
    </row>
    <row r="88" spans="1:50" x14ac:dyDescent="0.45">
      <c r="A88" s="7" t="s">
        <v>72</v>
      </c>
      <c r="B88" s="7" t="s">
        <v>72</v>
      </c>
      <c r="C88" s="8" t="s">
        <v>50</v>
      </c>
      <c r="D88" s="1" t="s">
        <v>73</v>
      </c>
      <c r="E88" s="12">
        <v>18759600000000</v>
      </c>
      <c r="F88" s="9">
        <v>29118863</v>
      </c>
      <c r="G88" s="9">
        <v>6459708</v>
      </c>
      <c r="H88" s="9">
        <v>3281440</v>
      </c>
      <c r="I88" s="9">
        <v>18387909</v>
      </c>
      <c r="J88" s="9">
        <v>3371272</v>
      </c>
      <c r="K88" s="9">
        <v>10113596</v>
      </c>
      <c r="L88" s="7">
        <v>4973305</v>
      </c>
      <c r="M88" s="7">
        <v>1524937</v>
      </c>
      <c r="N88" s="7">
        <v>22880334</v>
      </c>
      <c r="O88" s="9">
        <v>0</v>
      </c>
      <c r="P88" s="1">
        <v>3</v>
      </c>
      <c r="Q88" s="1">
        <v>2</v>
      </c>
      <c r="R88" s="1">
        <v>1</v>
      </c>
      <c r="S88" s="1">
        <f t="shared" si="41"/>
        <v>0.66666666666666663</v>
      </c>
      <c r="T88" s="1">
        <v>6</v>
      </c>
      <c r="U88" s="1">
        <v>1</v>
      </c>
      <c r="V88" s="1">
        <v>0.55300000000000005</v>
      </c>
      <c r="W88" s="1">
        <v>0.24001560905496899</v>
      </c>
      <c r="X88" s="7">
        <v>50</v>
      </c>
      <c r="Y88" s="7">
        <f t="shared" si="42"/>
        <v>29118863</v>
      </c>
      <c r="Z88" s="7">
        <f t="shared" si="43"/>
        <v>22880334</v>
      </c>
      <c r="AA88" s="7">
        <f t="shared" si="44"/>
        <v>1524937</v>
      </c>
      <c r="AB88" s="7">
        <f t="shared" si="45"/>
        <v>0</v>
      </c>
      <c r="AC88" s="1">
        <v>0.55300000000000005</v>
      </c>
      <c r="AD88" s="7">
        <f t="shared" si="46"/>
        <v>16.727203887016305</v>
      </c>
      <c r="AE88" s="10">
        <f t="shared" si="47"/>
        <v>5.5826860984628073E-3</v>
      </c>
      <c r="AF88" s="7">
        <f t="shared" si="48"/>
        <v>1</v>
      </c>
      <c r="AG88" s="7">
        <f t="shared" si="49"/>
        <v>1</v>
      </c>
      <c r="AH88" s="1">
        <v>0.24001560905496899</v>
      </c>
      <c r="AI88" s="1">
        <f t="shared" si="50"/>
        <v>1</v>
      </c>
      <c r="AJ88" s="1">
        <f t="shared" si="51"/>
        <v>1</v>
      </c>
      <c r="AK88" s="1">
        <f t="shared" si="52"/>
        <v>1</v>
      </c>
      <c r="AL88" s="1">
        <f t="shared" si="53"/>
        <v>0</v>
      </c>
      <c r="AM88" s="1">
        <f t="shared" si="68"/>
        <v>13</v>
      </c>
      <c r="AN88" s="1">
        <v>1392</v>
      </c>
      <c r="AO88" s="11">
        <f t="shared" si="54"/>
        <v>-74</v>
      </c>
      <c r="AP88" s="1">
        <f t="shared" si="55"/>
        <v>0.24001560905496899</v>
      </c>
      <c r="AQ88" s="1">
        <f t="shared" si="56"/>
        <v>3</v>
      </c>
      <c r="AR88" s="1">
        <f t="shared" si="57"/>
        <v>7.2645323458018067</v>
      </c>
      <c r="AS88" s="1">
        <f t="shared" si="58"/>
        <v>0.35130193433086926</v>
      </c>
      <c r="AT88" s="1">
        <f t="shared" si="59"/>
        <v>0.34434145717392695</v>
      </c>
      <c r="AU88" s="1">
        <f t="shared" si="60"/>
        <v>0</v>
      </c>
      <c r="AV88" s="1">
        <f t="shared" si="40"/>
        <v>0.45380782556624571</v>
      </c>
      <c r="AW88" s="1">
        <f t="shared" si="61"/>
        <v>0.55001338107557529</v>
      </c>
      <c r="AX88" s="1">
        <f t="shared" si="62"/>
        <v>0.72004682716490698</v>
      </c>
    </row>
    <row r="89" spans="1:50" x14ac:dyDescent="0.45">
      <c r="A89" s="7" t="s">
        <v>72</v>
      </c>
      <c r="B89" s="7" t="s">
        <v>72</v>
      </c>
      <c r="C89" s="8" t="s">
        <v>51</v>
      </c>
      <c r="D89" s="1" t="s">
        <v>73</v>
      </c>
      <c r="E89" s="12">
        <v>17103600000000</v>
      </c>
      <c r="F89" s="9">
        <v>26244331</v>
      </c>
      <c r="G89" s="9">
        <v>4061682</v>
      </c>
      <c r="H89" s="9">
        <v>2403142</v>
      </c>
      <c r="I89" s="9">
        <v>19177055</v>
      </c>
      <c r="J89" s="9">
        <v>3848361</v>
      </c>
      <c r="K89" s="9">
        <v>10348952</v>
      </c>
      <c r="L89" s="7">
        <v>5059031</v>
      </c>
      <c r="M89" s="7">
        <v>1841113</v>
      </c>
      <c r="N89" s="7">
        <v>21162501</v>
      </c>
      <c r="O89" s="9">
        <v>19589</v>
      </c>
      <c r="P89" s="1">
        <v>3</v>
      </c>
      <c r="Q89" s="1">
        <v>2</v>
      </c>
      <c r="R89" s="1">
        <v>1</v>
      </c>
      <c r="S89" s="1">
        <f t="shared" si="41"/>
        <v>0.66666666666666663</v>
      </c>
      <c r="T89" s="1">
        <v>6</v>
      </c>
      <c r="U89" s="1">
        <v>1</v>
      </c>
      <c r="V89" s="1">
        <v>0.90300000000000002</v>
      </c>
      <c r="W89" s="1">
        <v>0.60188366604656796</v>
      </c>
      <c r="X89" s="7">
        <v>57</v>
      </c>
      <c r="Y89" s="7">
        <f t="shared" si="42"/>
        <v>26244331</v>
      </c>
      <c r="Z89" s="7">
        <f t="shared" si="43"/>
        <v>21162501</v>
      </c>
      <c r="AA89" s="7">
        <f t="shared" si="44"/>
        <v>1841113</v>
      </c>
      <c r="AB89" s="7">
        <f t="shared" si="45"/>
        <v>19589</v>
      </c>
      <c r="AC89" s="1">
        <v>0.90300000000000002</v>
      </c>
      <c r="AD89" s="7">
        <f t="shared" si="46"/>
        <v>16.769225070270522</v>
      </c>
      <c r="AE89" s="10">
        <f t="shared" si="47"/>
        <v>5.0315790776980715E-3</v>
      </c>
      <c r="AF89" s="7">
        <f t="shared" si="48"/>
        <v>1</v>
      </c>
      <c r="AG89" s="7">
        <f t="shared" si="49"/>
        <v>1</v>
      </c>
      <c r="AH89" s="1">
        <v>0.60188366604656796</v>
      </c>
      <c r="AI89" s="1">
        <f t="shared" si="50"/>
        <v>1</v>
      </c>
      <c r="AJ89" s="1">
        <f t="shared" si="51"/>
        <v>1</v>
      </c>
      <c r="AK89" s="1">
        <f t="shared" si="52"/>
        <v>1</v>
      </c>
      <c r="AL89" s="1">
        <f t="shared" si="53"/>
        <v>0</v>
      </c>
      <c r="AM89" s="1">
        <f t="shared" si="68"/>
        <v>13</v>
      </c>
      <c r="AN89" s="1">
        <v>1393</v>
      </c>
      <c r="AO89" s="11">
        <f t="shared" si="54"/>
        <v>-67</v>
      </c>
      <c r="AP89" s="1">
        <f t="shared" si="55"/>
        <v>0.60188366604656796</v>
      </c>
      <c r="AQ89" s="1">
        <f t="shared" si="56"/>
        <v>3</v>
      </c>
      <c r="AR89" s="1">
        <f t="shared" si="57"/>
        <v>7.2827819138121574</v>
      </c>
      <c r="AS89" s="1">
        <f t="shared" si="58"/>
        <v>0.2117990483940313</v>
      </c>
      <c r="AT89" s="1">
        <f t="shared" si="59"/>
        <v>0.23747526836455482</v>
      </c>
      <c r="AU89" s="1">
        <f t="shared" si="60"/>
        <v>0</v>
      </c>
      <c r="AV89" s="1">
        <f t="shared" si="40"/>
        <v>0.46448174654554625</v>
      </c>
      <c r="AW89" s="1">
        <f t="shared" si="61"/>
        <v>0.53965282990532171</v>
      </c>
      <c r="AX89" s="1">
        <f t="shared" si="62"/>
        <v>1.8056509981397038</v>
      </c>
    </row>
    <row r="90" spans="1:50" x14ac:dyDescent="0.45">
      <c r="A90" s="7" t="s">
        <v>72</v>
      </c>
      <c r="B90" s="7" t="s">
        <v>72</v>
      </c>
      <c r="C90" s="8" t="s">
        <v>52</v>
      </c>
      <c r="D90" s="1" t="s">
        <v>73</v>
      </c>
      <c r="E90" s="12">
        <v>13623120000000</v>
      </c>
      <c r="F90" s="9">
        <v>23982923</v>
      </c>
      <c r="G90" s="9">
        <v>5774285</v>
      </c>
      <c r="H90" s="9">
        <v>4974564</v>
      </c>
      <c r="I90" s="9">
        <v>19104649</v>
      </c>
      <c r="J90" s="9">
        <v>4736142</v>
      </c>
      <c r="K90" s="9">
        <v>8570707</v>
      </c>
      <c r="L90" s="7">
        <v>4257992</v>
      </c>
      <c r="M90" s="7">
        <v>1791283</v>
      </c>
      <c r="N90" s="7">
        <v>19206244</v>
      </c>
      <c r="O90" s="9">
        <v>18999</v>
      </c>
      <c r="P90" s="1">
        <v>3</v>
      </c>
      <c r="Q90" s="1">
        <v>2</v>
      </c>
      <c r="R90" s="1">
        <v>2</v>
      </c>
      <c r="S90" s="1">
        <f t="shared" si="41"/>
        <v>0.66666666666666663</v>
      </c>
      <c r="T90" s="1">
        <v>6</v>
      </c>
      <c r="U90" s="1">
        <v>1</v>
      </c>
      <c r="V90" s="1">
        <v>0.71899999999999997</v>
      </c>
      <c r="W90" s="1">
        <v>0.424653519212293</v>
      </c>
      <c r="X90" s="7">
        <v>57</v>
      </c>
      <c r="Y90" s="7">
        <f t="shared" si="42"/>
        <v>23982923</v>
      </c>
      <c r="Z90" s="7">
        <f t="shared" si="43"/>
        <v>19206244</v>
      </c>
      <c r="AA90" s="7">
        <f t="shared" si="44"/>
        <v>1791283</v>
      </c>
      <c r="AB90" s="7">
        <f t="shared" si="45"/>
        <v>18999</v>
      </c>
      <c r="AC90" s="1">
        <v>0.71899999999999997</v>
      </c>
      <c r="AD90" s="7">
        <f t="shared" si="46"/>
        <v>16.765442266540482</v>
      </c>
      <c r="AE90" s="10">
        <f t="shared" si="47"/>
        <v>4.5980205625681166E-3</v>
      </c>
      <c r="AF90" s="7">
        <f t="shared" si="48"/>
        <v>1</v>
      </c>
      <c r="AG90" s="7">
        <f t="shared" si="49"/>
        <v>1</v>
      </c>
      <c r="AH90" s="1">
        <v>0.424653519212293</v>
      </c>
      <c r="AI90" s="1">
        <f t="shared" si="50"/>
        <v>1</v>
      </c>
      <c r="AJ90" s="1">
        <f t="shared" si="51"/>
        <v>1</v>
      </c>
      <c r="AK90" s="1">
        <f t="shared" si="52"/>
        <v>1</v>
      </c>
      <c r="AL90" s="1">
        <f t="shared" si="53"/>
        <v>0</v>
      </c>
      <c r="AM90" s="1">
        <f t="shared" si="68"/>
        <v>13</v>
      </c>
      <c r="AN90" s="1">
        <v>1394</v>
      </c>
      <c r="AO90" s="11">
        <f t="shared" si="54"/>
        <v>-67</v>
      </c>
      <c r="AP90" s="1">
        <f t="shared" si="55"/>
        <v>0.424653519212293</v>
      </c>
      <c r="AQ90" s="1">
        <f t="shared" si="56"/>
        <v>3</v>
      </c>
      <c r="AR90" s="1">
        <f t="shared" si="57"/>
        <v>7.2811390630260782</v>
      </c>
      <c r="AS90" s="1">
        <f t="shared" si="58"/>
        <v>0.30224501900034906</v>
      </c>
      <c r="AT90" s="1">
        <f t="shared" si="59"/>
        <v>0.42385921873990684</v>
      </c>
      <c r="AU90" s="1">
        <f t="shared" si="60"/>
        <v>0</v>
      </c>
      <c r="AV90" s="1">
        <f t="shared" si="40"/>
        <v>0.47078247812875285</v>
      </c>
      <c r="AW90" s="1">
        <f t="shared" si="61"/>
        <v>0.44861891992886127</v>
      </c>
      <c r="AX90" s="1">
        <f t="shared" si="62"/>
        <v>1.2739605576368791</v>
      </c>
    </row>
    <row r="91" spans="1:50" x14ac:dyDescent="0.45">
      <c r="A91" s="7" t="s">
        <v>72</v>
      </c>
      <c r="B91" s="7" t="s">
        <v>72</v>
      </c>
      <c r="C91" s="8" t="s">
        <v>53</v>
      </c>
      <c r="D91" s="1" t="s">
        <v>73</v>
      </c>
      <c r="E91" s="13">
        <v>19281024000000</v>
      </c>
      <c r="F91" s="7">
        <v>24291590</v>
      </c>
      <c r="G91" s="7">
        <v>3799892</v>
      </c>
      <c r="H91" s="7">
        <v>5176204</v>
      </c>
      <c r="I91" s="7">
        <v>18638394</v>
      </c>
      <c r="J91" s="7">
        <v>1801197</v>
      </c>
      <c r="K91" s="7">
        <v>8353044</v>
      </c>
      <c r="L91" s="7">
        <v>4334494</v>
      </c>
      <c r="M91" s="7">
        <v>1543366</v>
      </c>
      <c r="N91" s="7">
        <v>19083864</v>
      </c>
      <c r="O91" s="1">
        <v>26689</v>
      </c>
      <c r="P91" s="1">
        <v>3</v>
      </c>
      <c r="Q91" s="1">
        <v>2</v>
      </c>
      <c r="R91" s="1">
        <v>2</v>
      </c>
      <c r="S91" s="1">
        <f t="shared" si="41"/>
        <v>0.66666666666666663</v>
      </c>
      <c r="T91" s="1">
        <v>6</v>
      </c>
      <c r="U91" s="1">
        <v>1</v>
      </c>
      <c r="V91" s="1">
        <v>1</v>
      </c>
      <c r="W91" s="1">
        <v>0.70297205427146603</v>
      </c>
      <c r="X91" s="7">
        <v>61</v>
      </c>
      <c r="Y91" s="7">
        <f t="shared" si="42"/>
        <v>24291590</v>
      </c>
      <c r="Z91" s="7">
        <f t="shared" si="43"/>
        <v>19083864</v>
      </c>
      <c r="AA91" s="7">
        <f t="shared" si="44"/>
        <v>1543366</v>
      </c>
      <c r="AB91" s="7">
        <f t="shared" si="45"/>
        <v>26689</v>
      </c>
      <c r="AC91" s="1">
        <v>1</v>
      </c>
      <c r="AD91" s="7">
        <f t="shared" si="46"/>
        <v>16.740734204711554</v>
      </c>
      <c r="AE91" s="10">
        <f t="shared" si="47"/>
        <v>4.6571983872638898E-3</v>
      </c>
      <c r="AF91" s="7">
        <f t="shared" si="48"/>
        <v>1</v>
      </c>
      <c r="AG91" s="7">
        <f t="shared" si="49"/>
        <v>1</v>
      </c>
      <c r="AH91" s="1">
        <v>0.70297205427146603</v>
      </c>
      <c r="AI91" s="1">
        <f t="shared" si="50"/>
        <v>1</v>
      </c>
      <c r="AJ91" s="1">
        <f t="shared" si="51"/>
        <v>1</v>
      </c>
      <c r="AK91" s="1">
        <f t="shared" si="52"/>
        <v>1</v>
      </c>
      <c r="AL91" s="1">
        <f t="shared" si="53"/>
        <v>0</v>
      </c>
      <c r="AM91" s="1">
        <f t="shared" si="68"/>
        <v>13</v>
      </c>
      <c r="AN91" s="1">
        <v>1395</v>
      </c>
      <c r="AO91" s="11">
        <f t="shared" si="54"/>
        <v>-63</v>
      </c>
      <c r="AP91" s="1">
        <f t="shared" si="55"/>
        <v>0.70297205427146603</v>
      </c>
      <c r="AQ91" s="1">
        <f t="shared" si="56"/>
        <v>3</v>
      </c>
      <c r="AR91" s="1">
        <f t="shared" si="57"/>
        <v>7.2704084881152511</v>
      </c>
      <c r="AS91" s="1">
        <f t="shared" si="58"/>
        <v>0.20387443252889706</v>
      </c>
      <c r="AT91" s="1">
        <f t="shared" si="59"/>
        <v>0.19707936673902796</v>
      </c>
      <c r="AU91" s="1">
        <f t="shared" si="60"/>
        <v>0</v>
      </c>
      <c r="AV91" s="1">
        <f t="shared" si="40"/>
        <v>0.32919633526364989</v>
      </c>
      <c r="AW91" s="1">
        <f t="shared" si="61"/>
        <v>0.44816329132220295</v>
      </c>
      <c r="AX91" s="1">
        <f t="shared" si="62"/>
        <v>2.1089161628143982</v>
      </c>
    </row>
    <row r="92" spans="1:50" x14ac:dyDescent="0.45">
      <c r="A92" s="7" t="s">
        <v>72</v>
      </c>
      <c r="B92" s="7" t="s">
        <v>72</v>
      </c>
      <c r="C92" s="8" t="s">
        <v>54</v>
      </c>
      <c r="D92" s="1" t="s">
        <v>73</v>
      </c>
      <c r="E92" s="13">
        <v>27369216000000</v>
      </c>
      <c r="F92" s="7">
        <v>28925499</v>
      </c>
      <c r="G92" s="7">
        <v>5045565</v>
      </c>
      <c r="H92" s="7">
        <v>4836384</v>
      </c>
      <c r="I92" s="7">
        <v>22963252</v>
      </c>
      <c r="J92" s="7">
        <v>3866996</v>
      </c>
      <c r="K92" s="7">
        <v>7632337</v>
      </c>
      <c r="L92" s="7">
        <v>5051582</v>
      </c>
      <c r="M92" s="7">
        <v>2079203</v>
      </c>
      <c r="N92" s="4">
        <v>22290647</v>
      </c>
      <c r="O92" s="7">
        <v>13519</v>
      </c>
      <c r="P92" s="1">
        <v>3</v>
      </c>
      <c r="Q92" s="1">
        <v>2</v>
      </c>
      <c r="R92" s="1">
        <v>2</v>
      </c>
      <c r="S92" s="1">
        <f t="shared" si="41"/>
        <v>0.66666666666666663</v>
      </c>
      <c r="T92" s="1">
        <v>6</v>
      </c>
      <c r="U92" s="1">
        <v>1</v>
      </c>
      <c r="V92" s="1">
        <v>0.19600000000000001</v>
      </c>
      <c r="W92" s="1">
        <v>-0.1009017094372</v>
      </c>
      <c r="X92" s="7">
        <v>84</v>
      </c>
      <c r="Y92" s="7">
        <f t="shared" si="42"/>
        <v>28925499</v>
      </c>
      <c r="Z92" s="7">
        <f t="shared" si="43"/>
        <v>22290647</v>
      </c>
      <c r="AA92" s="7">
        <f t="shared" si="44"/>
        <v>2079203</v>
      </c>
      <c r="AB92" s="7">
        <f t="shared" si="45"/>
        <v>13519</v>
      </c>
      <c r="AC92" s="1">
        <v>0.19600000000000001</v>
      </c>
      <c r="AD92" s="7">
        <f t="shared" si="46"/>
        <v>16.949405757016638</v>
      </c>
      <c r="AE92" s="10">
        <f t="shared" si="47"/>
        <v>5.5456142349514072E-3</v>
      </c>
      <c r="AF92" s="7">
        <f t="shared" si="48"/>
        <v>1</v>
      </c>
      <c r="AG92" s="7">
        <f t="shared" si="49"/>
        <v>1</v>
      </c>
      <c r="AH92" s="1">
        <v>-0.1009017094372</v>
      </c>
      <c r="AI92" s="1">
        <f t="shared" si="50"/>
        <v>1</v>
      </c>
      <c r="AJ92" s="1">
        <f t="shared" si="51"/>
        <v>1</v>
      </c>
      <c r="AK92" s="1">
        <f t="shared" si="52"/>
        <v>1</v>
      </c>
      <c r="AL92" s="1">
        <f t="shared" si="53"/>
        <v>0</v>
      </c>
      <c r="AM92" s="1">
        <f t="shared" si="68"/>
        <v>13</v>
      </c>
      <c r="AN92" s="1">
        <v>1396</v>
      </c>
      <c r="AO92" s="11">
        <f t="shared" si="54"/>
        <v>-40</v>
      </c>
      <c r="AP92" s="1">
        <f t="shared" si="55"/>
        <v>-0.1009017094372</v>
      </c>
      <c r="AQ92" s="1">
        <f t="shared" si="56"/>
        <v>3</v>
      </c>
      <c r="AR92" s="1">
        <f t="shared" si="57"/>
        <v>7.3610333918115352</v>
      </c>
      <c r="AS92" s="1">
        <f t="shared" si="58"/>
        <v>0.21972345206158084</v>
      </c>
      <c r="AT92" s="1">
        <f t="shared" si="59"/>
        <v>0.18435182798075034</v>
      </c>
      <c r="AU92" s="1">
        <f t="shared" si="60"/>
        <v>0</v>
      </c>
      <c r="AV92" s="1">
        <f t="shared" si="40"/>
        <v>0.38838479845973034</v>
      </c>
      <c r="AW92" s="1">
        <f t="shared" si="61"/>
        <v>0.33237178253324051</v>
      </c>
      <c r="AX92" s="1">
        <f t="shared" si="62"/>
        <v>-0.30270512831160001</v>
      </c>
    </row>
    <row r="93" spans="1:50" x14ac:dyDescent="0.45">
      <c r="A93" s="7" t="s">
        <v>74</v>
      </c>
      <c r="B93" s="7" t="s">
        <v>74</v>
      </c>
      <c r="C93" s="8" t="s">
        <v>47</v>
      </c>
      <c r="D93" s="1" t="s">
        <v>73</v>
      </c>
      <c r="E93" s="12">
        <v>20201100000000</v>
      </c>
      <c r="F93" s="9">
        <v>3732452</v>
      </c>
      <c r="G93" s="9">
        <v>1182793</v>
      </c>
      <c r="H93" s="9">
        <v>1349911</v>
      </c>
      <c r="I93" s="9">
        <v>13122755</v>
      </c>
      <c r="J93" s="9">
        <v>2775910</v>
      </c>
      <c r="K93" s="9">
        <v>8853190</v>
      </c>
      <c r="L93" s="7">
        <v>689248</v>
      </c>
      <c r="M93" s="7">
        <v>460711</v>
      </c>
      <c r="N93" s="7">
        <v>1646333</v>
      </c>
      <c r="O93" s="9">
        <v>6249</v>
      </c>
      <c r="P93" s="1">
        <v>0</v>
      </c>
      <c r="Q93" s="1">
        <v>0</v>
      </c>
      <c r="R93" s="1">
        <v>0</v>
      </c>
      <c r="S93" s="1">
        <f t="shared" si="41"/>
        <v>0</v>
      </c>
      <c r="T93" s="1">
        <v>0</v>
      </c>
      <c r="U93" s="1">
        <v>0</v>
      </c>
      <c r="V93" s="1">
        <v>3.0000000000000001E-3</v>
      </c>
      <c r="W93" s="1">
        <v>-0.198115710519946</v>
      </c>
      <c r="X93" s="7">
        <v>49</v>
      </c>
      <c r="Y93" s="7">
        <f t="shared" si="42"/>
        <v>3732452</v>
      </c>
      <c r="Z93" s="7">
        <f t="shared" si="43"/>
        <v>1646333</v>
      </c>
      <c r="AA93" s="7">
        <f t="shared" si="44"/>
        <v>460711</v>
      </c>
      <c r="AB93" s="7">
        <f t="shared" si="45"/>
        <v>6249</v>
      </c>
      <c r="AC93" s="1">
        <v>3.0000000000000001E-3</v>
      </c>
      <c r="AD93" s="7">
        <f t="shared" si="46"/>
        <v>16.3898583041926</v>
      </c>
      <c r="AE93" s="10">
        <f t="shared" si="47"/>
        <v>7.1558796418595401E-4</v>
      </c>
      <c r="AF93" s="7">
        <f t="shared" si="48"/>
        <v>1</v>
      </c>
      <c r="AG93" s="7">
        <f t="shared" si="49"/>
        <v>0</v>
      </c>
      <c r="AH93" s="1">
        <v>-0.198115710519946</v>
      </c>
      <c r="AI93" s="1">
        <f t="shared" si="50"/>
        <v>0</v>
      </c>
      <c r="AJ93" s="1">
        <f t="shared" si="51"/>
        <v>0</v>
      </c>
      <c r="AK93" s="1">
        <f t="shared" si="52"/>
        <v>0</v>
      </c>
      <c r="AL93" s="1">
        <f t="shared" si="53"/>
        <v>0</v>
      </c>
      <c r="AM93" s="1">
        <f t="shared" ref="AM93" si="69">AM92+1</f>
        <v>14</v>
      </c>
      <c r="AN93" s="1">
        <v>1390</v>
      </c>
      <c r="AO93" s="11">
        <f t="shared" si="54"/>
        <v>-75</v>
      </c>
      <c r="AP93" s="1">
        <f t="shared" si="55"/>
        <v>-0.198115710519946</v>
      </c>
      <c r="AQ93" s="1">
        <f t="shared" si="56"/>
        <v>0</v>
      </c>
      <c r="AR93" s="1">
        <f t="shared" si="57"/>
        <v>7.1180250206870355</v>
      </c>
      <c r="AS93" s="1">
        <f t="shared" si="58"/>
        <v>9.0132978936206615E-2</v>
      </c>
      <c r="AT93" s="1">
        <f t="shared" si="59"/>
        <v>5.8550920494428518E-2</v>
      </c>
      <c r="AU93" s="1">
        <f t="shared" si="60"/>
        <v>0</v>
      </c>
      <c r="AV93" s="1">
        <f t="shared" si="40"/>
        <v>0.26405720445135189</v>
      </c>
      <c r="AW93" s="1">
        <f t="shared" si="61"/>
        <v>0.6746441581817233</v>
      </c>
      <c r="AX93" s="1">
        <f t="shared" si="62"/>
        <v>0</v>
      </c>
    </row>
    <row r="94" spans="1:50" x14ac:dyDescent="0.45">
      <c r="A94" s="7" t="s">
        <v>74</v>
      </c>
      <c r="B94" s="7" t="s">
        <v>74</v>
      </c>
      <c r="C94" s="8" t="s">
        <v>49</v>
      </c>
      <c r="D94" s="1" t="s">
        <v>73</v>
      </c>
      <c r="E94" s="12">
        <v>24895650000000</v>
      </c>
      <c r="F94" s="9">
        <v>6720622</v>
      </c>
      <c r="G94" s="9">
        <v>4026796</v>
      </c>
      <c r="H94" s="9">
        <v>3916331</v>
      </c>
      <c r="I94" s="9">
        <v>20316884</v>
      </c>
      <c r="J94" s="9">
        <v>2237371</v>
      </c>
      <c r="K94" s="9">
        <v>13058621</v>
      </c>
      <c r="L94" s="7">
        <v>910051</v>
      </c>
      <c r="M94" s="7">
        <v>792103</v>
      </c>
      <c r="N94" s="7">
        <v>1877696</v>
      </c>
      <c r="O94" s="9">
        <v>6508</v>
      </c>
      <c r="P94" s="1">
        <v>0</v>
      </c>
      <c r="Q94" s="1">
        <v>0</v>
      </c>
      <c r="R94" s="1">
        <v>0</v>
      </c>
      <c r="S94" s="1">
        <f t="shared" si="41"/>
        <v>0</v>
      </c>
      <c r="T94" s="1">
        <v>0</v>
      </c>
      <c r="U94" s="1">
        <v>1</v>
      </c>
      <c r="V94" s="1">
        <v>6.0000000000000001E-3</v>
      </c>
      <c r="W94" s="1">
        <v>-0.230371106979052</v>
      </c>
      <c r="X94" s="7">
        <v>67</v>
      </c>
      <c r="Y94" s="7">
        <f t="shared" si="42"/>
        <v>6720622</v>
      </c>
      <c r="Z94" s="7">
        <f t="shared" si="43"/>
        <v>1877696</v>
      </c>
      <c r="AA94" s="7">
        <f t="shared" si="44"/>
        <v>792103</v>
      </c>
      <c r="AB94" s="7">
        <f t="shared" si="45"/>
        <v>6508</v>
      </c>
      <c r="AC94" s="1">
        <v>6.0000000000000001E-3</v>
      </c>
      <c r="AD94" s="7">
        <f t="shared" si="46"/>
        <v>16.826962822459091</v>
      </c>
      <c r="AE94" s="10">
        <f t="shared" si="47"/>
        <v>1.2884817313238951E-3</v>
      </c>
      <c r="AF94" s="7">
        <f t="shared" si="48"/>
        <v>1</v>
      </c>
      <c r="AG94" s="7">
        <f t="shared" si="49"/>
        <v>1</v>
      </c>
      <c r="AH94" s="1">
        <v>-0.230371106979052</v>
      </c>
      <c r="AI94" s="1">
        <f t="shared" si="50"/>
        <v>0</v>
      </c>
      <c r="AJ94" s="1">
        <f t="shared" si="51"/>
        <v>0</v>
      </c>
      <c r="AK94" s="1">
        <f t="shared" si="52"/>
        <v>0</v>
      </c>
      <c r="AL94" s="1">
        <f t="shared" si="53"/>
        <v>0</v>
      </c>
      <c r="AM94" s="1">
        <f t="shared" ref="AM94:AM99" si="70">AM93</f>
        <v>14</v>
      </c>
      <c r="AN94" s="1">
        <v>1391</v>
      </c>
      <c r="AO94" s="11">
        <f t="shared" si="54"/>
        <v>-57</v>
      </c>
      <c r="AP94" s="1">
        <f t="shared" si="55"/>
        <v>-0.230371106979052</v>
      </c>
      <c r="AQ94" s="1">
        <f t="shared" si="56"/>
        <v>0</v>
      </c>
      <c r="AR94" s="1">
        <f t="shared" si="57"/>
        <v>7.3078571009851512</v>
      </c>
      <c r="AS94" s="1">
        <f t="shared" si="58"/>
        <v>0.19819948767734263</v>
      </c>
      <c r="AT94" s="1">
        <f t="shared" si="59"/>
        <v>0.16174697186054593</v>
      </c>
      <c r="AU94" s="1">
        <f t="shared" si="60"/>
        <v>0</v>
      </c>
      <c r="AV94" s="1">
        <f t="shared" si="40"/>
        <v>0.15491657086785551</v>
      </c>
      <c r="AW94" s="1">
        <f t="shared" si="61"/>
        <v>0.64274723427076708</v>
      </c>
      <c r="AX94" s="1">
        <f t="shared" si="62"/>
        <v>0</v>
      </c>
    </row>
    <row r="95" spans="1:50" x14ac:dyDescent="0.45">
      <c r="A95" s="7" t="s">
        <v>74</v>
      </c>
      <c r="B95" s="7" t="s">
        <v>74</v>
      </c>
      <c r="C95" s="8" t="s">
        <v>50</v>
      </c>
      <c r="D95" s="1" t="s">
        <v>73</v>
      </c>
      <c r="E95" s="12">
        <v>16835100000000</v>
      </c>
      <c r="F95" s="9">
        <v>8122483</v>
      </c>
      <c r="G95" s="9">
        <v>3753312</v>
      </c>
      <c r="H95" s="9">
        <v>5989251</v>
      </c>
      <c r="I95" s="9">
        <v>25449238</v>
      </c>
      <c r="J95" s="9">
        <v>2159874</v>
      </c>
      <c r="K95" s="9">
        <v>18293349</v>
      </c>
      <c r="L95" s="7">
        <v>1156490</v>
      </c>
      <c r="M95" s="7">
        <v>1191507</v>
      </c>
      <c r="N95" s="7">
        <v>2669332</v>
      </c>
      <c r="O95" s="9">
        <v>26853</v>
      </c>
      <c r="P95" s="1">
        <v>3</v>
      </c>
      <c r="Q95" s="1">
        <v>2</v>
      </c>
      <c r="R95" s="1">
        <v>3</v>
      </c>
      <c r="S95" s="1">
        <f t="shared" si="41"/>
        <v>0.66666666666666663</v>
      </c>
      <c r="T95" s="1">
        <v>6</v>
      </c>
      <c r="U95" s="1">
        <v>1</v>
      </c>
      <c r="V95" s="1">
        <v>0.23200000000000001</v>
      </c>
      <c r="W95" s="1">
        <v>6.9613466582688398E-3</v>
      </c>
      <c r="X95" s="7">
        <v>35</v>
      </c>
      <c r="Y95" s="7">
        <f t="shared" si="42"/>
        <v>8122483</v>
      </c>
      <c r="Z95" s="7">
        <f t="shared" si="43"/>
        <v>2669332</v>
      </c>
      <c r="AA95" s="7">
        <f t="shared" si="44"/>
        <v>1191507</v>
      </c>
      <c r="AB95" s="7">
        <f t="shared" si="45"/>
        <v>26853</v>
      </c>
      <c r="AC95" s="1">
        <v>0.23200000000000001</v>
      </c>
      <c r="AD95" s="7">
        <f t="shared" si="46"/>
        <v>17.05219635945166</v>
      </c>
      <c r="AE95" s="10">
        <f t="shared" si="47"/>
        <v>1.5572473736045422E-3</v>
      </c>
      <c r="AF95" s="7">
        <f t="shared" si="48"/>
        <v>1</v>
      </c>
      <c r="AG95" s="7">
        <f t="shared" si="49"/>
        <v>1</v>
      </c>
      <c r="AH95" s="1">
        <v>6.9613466582688398E-3</v>
      </c>
      <c r="AI95" s="1">
        <f t="shared" si="50"/>
        <v>1</v>
      </c>
      <c r="AJ95" s="1">
        <f t="shared" si="51"/>
        <v>1</v>
      </c>
      <c r="AK95" s="1">
        <f t="shared" si="52"/>
        <v>1</v>
      </c>
      <c r="AL95" s="1">
        <f t="shared" si="53"/>
        <v>0</v>
      </c>
      <c r="AM95" s="1">
        <f t="shared" si="70"/>
        <v>14</v>
      </c>
      <c r="AN95" s="1">
        <v>1392</v>
      </c>
      <c r="AO95" s="11">
        <f t="shared" si="54"/>
        <v>-89</v>
      </c>
      <c r="AP95" s="1">
        <f t="shared" si="55"/>
        <v>6.9613466582688398E-3</v>
      </c>
      <c r="AQ95" s="1">
        <f t="shared" si="56"/>
        <v>3</v>
      </c>
      <c r="AR95" s="1">
        <f t="shared" si="57"/>
        <v>7.4056747832405758</v>
      </c>
      <c r="AS95" s="1">
        <f t="shared" si="58"/>
        <v>0.14748229396888032</v>
      </c>
      <c r="AT95" s="1">
        <f t="shared" si="59"/>
        <v>0.22294563144858065</v>
      </c>
      <c r="AU95" s="1">
        <f t="shared" si="60"/>
        <v>0</v>
      </c>
      <c r="AV95" s="1">
        <f t="shared" si="40"/>
        <v>0.13031289974183116</v>
      </c>
      <c r="AW95" s="1">
        <f t="shared" si="61"/>
        <v>0.71881716065526202</v>
      </c>
      <c r="AX95" s="1">
        <f t="shared" si="62"/>
        <v>2.088403997480652E-2</v>
      </c>
    </row>
    <row r="96" spans="1:50" x14ac:dyDescent="0.45">
      <c r="A96" s="7" t="s">
        <v>74</v>
      </c>
      <c r="B96" s="7" t="s">
        <v>74</v>
      </c>
      <c r="C96" s="8" t="s">
        <v>51</v>
      </c>
      <c r="D96" s="1" t="s">
        <v>73</v>
      </c>
      <c r="E96" s="12">
        <v>15340800000000</v>
      </c>
      <c r="F96" s="9">
        <v>9787533</v>
      </c>
      <c r="G96" s="9">
        <v>3314374</v>
      </c>
      <c r="H96" s="9">
        <v>4422763</v>
      </c>
      <c r="I96" s="9">
        <v>28157121</v>
      </c>
      <c r="J96" s="9">
        <v>3481689</v>
      </c>
      <c r="K96" s="9">
        <v>19006427</v>
      </c>
      <c r="L96" s="7">
        <v>1262323</v>
      </c>
      <c r="M96" s="7">
        <v>1276365</v>
      </c>
      <c r="N96" s="7">
        <v>4897544</v>
      </c>
      <c r="O96" s="9">
        <v>50468</v>
      </c>
      <c r="P96" s="1">
        <v>3</v>
      </c>
      <c r="Q96" s="1">
        <v>2</v>
      </c>
      <c r="R96" s="1">
        <v>2</v>
      </c>
      <c r="S96" s="1">
        <f t="shared" si="41"/>
        <v>0.66666666666666663</v>
      </c>
      <c r="T96" s="1">
        <v>6</v>
      </c>
      <c r="U96" s="1">
        <v>1</v>
      </c>
      <c r="V96" s="1">
        <v>0.3</v>
      </c>
      <c r="W96" s="1">
        <v>7.6827571470934206E-2</v>
      </c>
      <c r="X96" s="7">
        <v>51</v>
      </c>
      <c r="Y96" s="7">
        <f t="shared" si="42"/>
        <v>9787533</v>
      </c>
      <c r="Z96" s="7">
        <f t="shared" si="43"/>
        <v>4897544</v>
      </c>
      <c r="AA96" s="7">
        <f t="shared" si="44"/>
        <v>1276365</v>
      </c>
      <c r="AB96" s="7">
        <f t="shared" si="45"/>
        <v>50468</v>
      </c>
      <c r="AC96" s="1">
        <v>0.3</v>
      </c>
      <c r="AD96" s="7">
        <f t="shared" si="46"/>
        <v>17.153310846811625</v>
      </c>
      <c r="AE96" s="10">
        <f t="shared" si="47"/>
        <v>1.8764717708018329E-3</v>
      </c>
      <c r="AF96" s="7">
        <f t="shared" si="48"/>
        <v>1</v>
      </c>
      <c r="AG96" s="7">
        <f t="shared" si="49"/>
        <v>1</v>
      </c>
      <c r="AH96" s="1">
        <v>7.6827571470934206E-2</v>
      </c>
      <c r="AI96" s="1">
        <f t="shared" si="50"/>
        <v>1</v>
      </c>
      <c r="AJ96" s="1">
        <f t="shared" si="51"/>
        <v>1</v>
      </c>
      <c r="AK96" s="1">
        <f t="shared" si="52"/>
        <v>1</v>
      </c>
      <c r="AL96" s="1">
        <f t="shared" si="53"/>
        <v>0</v>
      </c>
      <c r="AM96" s="1">
        <f t="shared" si="70"/>
        <v>14</v>
      </c>
      <c r="AN96" s="1">
        <v>1393</v>
      </c>
      <c r="AO96" s="11">
        <f t="shared" si="54"/>
        <v>-73</v>
      </c>
      <c r="AP96" s="1">
        <f t="shared" si="55"/>
        <v>7.6827571470934206E-2</v>
      </c>
      <c r="AQ96" s="1">
        <f t="shared" si="56"/>
        <v>3</v>
      </c>
      <c r="AR96" s="1">
        <f t="shared" si="57"/>
        <v>7.4495882471414854</v>
      </c>
      <c r="AS96" s="1">
        <f t="shared" si="58"/>
        <v>0.11770997468100521</v>
      </c>
      <c r="AT96" s="1">
        <f t="shared" si="59"/>
        <v>0.21604961931581143</v>
      </c>
      <c r="AU96" s="1">
        <f t="shared" si="60"/>
        <v>0</v>
      </c>
      <c r="AV96" s="1">
        <f t="shared" si="40"/>
        <v>0.16848356051742647</v>
      </c>
      <c r="AW96" s="1">
        <f t="shared" si="61"/>
        <v>0.67501315209037172</v>
      </c>
      <c r="AX96" s="1">
        <f t="shared" si="62"/>
        <v>0.2304827144128026</v>
      </c>
    </row>
    <row r="97" spans="1:50" x14ac:dyDescent="0.45">
      <c r="A97" s="7" t="s">
        <v>74</v>
      </c>
      <c r="B97" s="7" t="s">
        <v>74</v>
      </c>
      <c r="C97" s="8" t="s">
        <v>52</v>
      </c>
      <c r="D97" s="1" t="s">
        <v>73</v>
      </c>
      <c r="E97" s="12">
        <v>12102300000000</v>
      </c>
      <c r="F97" s="9">
        <v>7318524</v>
      </c>
      <c r="G97" s="9">
        <v>702047</v>
      </c>
      <c r="H97" s="9">
        <v>2950111</v>
      </c>
      <c r="I97" s="9">
        <v>33019191</v>
      </c>
      <c r="J97" s="9">
        <v>2950814</v>
      </c>
      <c r="K97" s="9">
        <v>26705229</v>
      </c>
      <c r="L97" s="7">
        <v>1348086</v>
      </c>
      <c r="M97" s="7">
        <v>1671974</v>
      </c>
      <c r="N97" s="7">
        <v>4248220</v>
      </c>
      <c r="O97" s="9">
        <v>97019</v>
      </c>
      <c r="P97" s="1">
        <v>3</v>
      </c>
      <c r="Q97" s="1">
        <v>2</v>
      </c>
      <c r="R97" s="1">
        <v>2</v>
      </c>
      <c r="S97" s="1">
        <f t="shared" si="41"/>
        <v>0.66666666666666663</v>
      </c>
      <c r="T97" s="1">
        <v>6</v>
      </c>
      <c r="U97" s="1">
        <v>1</v>
      </c>
      <c r="V97" s="1">
        <v>0.22600000000000001</v>
      </c>
      <c r="W97" s="1">
        <v>2.16046507664279E-2</v>
      </c>
      <c r="X97" s="7">
        <v>44</v>
      </c>
      <c r="Y97" s="7">
        <f t="shared" si="42"/>
        <v>7318524</v>
      </c>
      <c r="Z97" s="7">
        <f t="shared" si="43"/>
        <v>4248220</v>
      </c>
      <c r="AA97" s="7">
        <f t="shared" si="44"/>
        <v>1671974</v>
      </c>
      <c r="AB97" s="7">
        <f t="shared" si="45"/>
        <v>97019</v>
      </c>
      <c r="AC97" s="1">
        <v>0.22600000000000001</v>
      </c>
      <c r="AD97" s="7">
        <f t="shared" si="46"/>
        <v>17.312599495853274</v>
      </c>
      <c r="AE97" s="10">
        <f t="shared" si="47"/>
        <v>1.4031118658742417E-3</v>
      </c>
      <c r="AF97" s="7">
        <f t="shared" si="48"/>
        <v>1</v>
      </c>
      <c r="AG97" s="7">
        <f t="shared" si="49"/>
        <v>1</v>
      </c>
      <c r="AH97" s="1">
        <v>2.16046507664279E-2</v>
      </c>
      <c r="AI97" s="1">
        <f t="shared" si="50"/>
        <v>1</v>
      </c>
      <c r="AJ97" s="1">
        <f t="shared" si="51"/>
        <v>1</v>
      </c>
      <c r="AK97" s="1">
        <f t="shared" si="52"/>
        <v>1</v>
      </c>
      <c r="AL97" s="1">
        <f t="shared" si="53"/>
        <v>0</v>
      </c>
      <c r="AM97" s="1">
        <f t="shared" si="70"/>
        <v>14</v>
      </c>
      <c r="AN97" s="1">
        <v>1394</v>
      </c>
      <c r="AO97" s="11">
        <f t="shared" si="54"/>
        <v>-80</v>
      </c>
      <c r="AP97" s="1">
        <f t="shared" si="55"/>
        <v>2.16046507664279E-2</v>
      </c>
      <c r="AQ97" s="1">
        <f t="shared" si="56"/>
        <v>3</v>
      </c>
      <c r="AR97" s="1">
        <f t="shared" si="57"/>
        <v>7.5187664284500952</v>
      </c>
      <c r="AS97" s="1">
        <f t="shared" si="58"/>
        <v>2.126178681967102E-2</v>
      </c>
      <c r="AT97" s="1">
        <f t="shared" si="59"/>
        <v>5.8009386645513659E-2</v>
      </c>
      <c r="AU97" s="1">
        <f t="shared" si="60"/>
        <v>0</v>
      </c>
      <c r="AV97" s="1">
        <f t="shared" si="40"/>
        <v>0.13019398325052844</v>
      </c>
      <c r="AW97" s="1">
        <f t="shared" si="61"/>
        <v>0.80877902187246198</v>
      </c>
      <c r="AX97" s="1">
        <f t="shared" si="62"/>
        <v>6.4813952299283703E-2</v>
      </c>
    </row>
    <row r="98" spans="1:50" x14ac:dyDescent="0.45">
      <c r="A98" s="7" t="s">
        <v>74</v>
      </c>
      <c r="B98" s="7" t="s">
        <v>74</v>
      </c>
      <c r="C98" s="8" t="s">
        <v>53</v>
      </c>
      <c r="D98" s="1" t="s">
        <v>73</v>
      </c>
      <c r="E98" s="13">
        <v>10582500000000</v>
      </c>
      <c r="F98" s="7">
        <v>12292326</v>
      </c>
      <c r="G98" s="7">
        <v>5791</v>
      </c>
      <c r="H98" s="7">
        <v>2636722</v>
      </c>
      <c r="I98" s="7">
        <v>32565612</v>
      </c>
      <c r="J98" s="7">
        <v>1712991</v>
      </c>
      <c r="K98" s="7">
        <v>26891717</v>
      </c>
      <c r="L98" s="7">
        <v>2003974</v>
      </c>
      <c r="M98" s="7">
        <v>2650531</v>
      </c>
      <c r="N98" s="7">
        <v>7895303</v>
      </c>
      <c r="O98" s="1">
        <v>319143</v>
      </c>
      <c r="P98" s="1">
        <v>3</v>
      </c>
      <c r="Q98" s="1">
        <v>2</v>
      </c>
      <c r="R98" s="1">
        <v>1</v>
      </c>
      <c r="S98" s="1">
        <f t="shared" si="41"/>
        <v>0.66666666666666663</v>
      </c>
      <c r="T98" s="1">
        <v>6</v>
      </c>
      <c r="U98" s="1">
        <v>1</v>
      </c>
      <c r="V98" s="1">
        <v>0.40600000000000003</v>
      </c>
      <c r="W98" s="1">
        <v>0.18517145858637099</v>
      </c>
      <c r="X98" s="7">
        <v>87</v>
      </c>
      <c r="Y98" s="7">
        <f t="shared" si="42"/>
        <v>12292326</v>
      </c>
      <c r="Z98" s="7">
        <f t="shared" si="43"/>
        <v>7895303</v>
      </c>
      <c r="AA98" s="7">
        <f t="shared" si="44"/>
        <v>2650531</v>
      </c>
      <c r="AB98" s="7">
        <f t="shared" si="45"/>
        <v>319143</v>
      </c>
      <c r="AC98" s="1">
        <v>0.40600000000000003</v>
      </c>
      <c r="AD98" s="7">
        <f t="shared" si="46"/>
        <v>17.298767442968913</v>
      </c>
      <c r="AE98" s="10">
        <f t="shared" si="47"/>
        <v>2.3566922059413144E-3</v>
      </c>
      <c r="AF98" s="7">
        <f t="shared" si="48"/>
        <v>1</v>
      </c>
      <c r="AG98" s="7">
        <f t="shared" si="49"/>
        <v>1</v>
      </c>
      <c r="AH98" s="1">
        <v>0.18517145858637099</v>
      </c>
      <c r="AI98" s="1">
        <f t="shared" si="50"/>
        <v>1</v>
      </c>
      <c r="AJ98" s="1">
        <f t="shared" si="51"/>
        <v>1</v>
      </c>
      <c r="AK98" s="1">
        <f t="shared" si="52"/>
        <v>1</v>
      </c>
      <c r="AL98" s="1">
        <f t="shared" si="53"/>
        <v>0</v>
      </c>
      <c r="AM98" s="1">
        <f t="shared" si="70"/>
        <v>14</v>
      </c>
      <c r="AN98" s="1">
        <v>1395</v>
      </c>
      <c r="AO98" s="11">
        <f t="shared" si="54"/>
        <v>-37</v>
      </c>
      <c r="AP98" s="1">
        <f t="shared" si="55"/>
        <v>0.18517145858637099</v>
      </c>
      <c r="AQ98" s="1">
        <f t="shared" si="56"/>
        <v>3</v>
      </c>
      <c r="AR98" s="1">
        <f t="shared" si="57"/>
        <v>7.5127592442090254</v>
      </c>
      <c r="AS98" s="1">
        <f t="shared" si="58"/>
        <v>1.7782561556036472E-4</v>
      </c>
      <c r="AT98" s="1">
        <f t="shared" si="59"/>
        <v>5.4722419088117178E-4</v>
      </c>
      <c r="AU98" s="1">
        <f t="shared" si="60"/>
        <v>0</v>
      </c>
      <c r="AV98" s="1">
        <f t="shared" si="40"/>
        <v>0.1141377290867434</v>
      </c>
      <c r="AW98" s="1">
        <f t="shared" si="61"/>
        <v>0.82577035555173972</v>
      </c>
      <c r="AX98" s="1">
        <f t="shared" si="62"/>
        <v>0.555514375759113</v>
      </c>
    </row>
    <row r="99" spans="1:50" x14ac:dyDescent="0.45">
      <c r="A99" s="7" t="s">
        <v>74</v>
      </c>
      <c r="B99" s="7" t="s">
        <v>74</v>
      </c>
      <c r="C99" s="8" t="s">
        <v>54</v>
      </c>
      <c r="D99" s="1" t="s">
        <v>73</v>
      </c>
      <c r="E99" s="13">
        <v>14172900000000</v>
      </c>
      <c r="F99" s="7">
        <v>17168815</v>
      </c>
      <c r="G99" s="7">
        <v>-1450766</v>
      </c>
      <c r="H99" s="7">
        <v>6597493</v>
      </c>
      <c r="I99" s="7">
        <v>33041069</v>
      </c>
      <c r="J99" s="7">
        <v>3183778</v>
      </c>
      <c r="K99" s="7">
        <v>33595187</v>
      </c>
      <c r="L99" s="7">
        <v>2210778</v>
      </c>
      <c r="M99" s="7">
        <v>2322800</v>
      </c>
      <c r="N99" s="4">
        <v>9939297</v>
      </c>
      <c r="O99" s="7">
        <v>258002</v>
      </c>
      <c r="P99" s="1">
        <v>3</v>
      </c>
      <c r="Q99" s="1">
        <v>2</v>
      </c>
      <c r="R99" s="1">
        <v>3</v>
      </c>
      <c r="S99" s="1">
        <f t="shared" si="41"/>
        <v>0.66666666666666663</v>
      </c>
      <c r="T99" s="1">
        <v>6</v>
      </c>
      <c r="U99" s="1">
        <v>1</v>
      </c>
      <c r="V99" s="1">
        <v>1</v>
      </c>
      <c r="W99" s="1">
        <v>0.76501448045751397</v>
      </c>
      <c r="X99" s="7">
        <v>63</v>
      </c>
      <c r="Y99" s="7">
        <f t="shared" si="42"/>
        <v>17168815</v>
      </c>
      <c r="Z99" s="7">
        <f t="shared" si="43"/>
        <v>9939297</v>
      </c>
      <c r="AA99" s="7">
        <f t="shared" si="44"/>
        <v>2322800</v>
      </c>
      <c r="AB99" s="7">
        <f t="shared" si="45"/>
        <v>258002</v>
      </c>
      <c r="AC99" s="1">
        <v>1</v>
      </c>
      <c r="AD99" s="7">
        <f t="shared" si="46"/>
        <v>17.313261860815199</v>
      </c>
      <c r="AE99" s="10">
        <f t="shared" si="47"/>
        <v>3.2916156385494767E-3</v>
      </c>
      <c r="AF99" s="7">
        <f t="shared" si="48"/>
        <v>1</v>
      </c>
      <c r="AG99" s="7">
        <f t="shared" si="49"/>
        <v>1</v>
      </c>
      <c r="AH99" s="1">
        <v>0.76501448045751397</v>
      </c>
      <c r="AI99" s="1">
        <f t="shared" si="50"/>
        <v>1</v>
      </c>
      <c r="AJ99" s="1">
        <f t="shared" si="51"/>
        <v>1</v>
      </c>
      <c r="AK99" s="1">
        <f t="shared" si="52"/>
        <v>1</v>
      </c>
      <c r="AL99" s="1">
        <f t="shared" si="53"/>
        <v>0</v>
      </c>
      <c r="AM99" s="1">
        <f t="shared" si="70"/>
        <v>14</v>
      </c>
      <c r="AN99" s="1">
        <v>1396</v>
      </c>
      <c r="AO99" s="11">
        <f t="shared" si="54"/>
        <v>-61</v>
      </c>
      <c r="AP99" s="1">
        <f t="shared" si="55"/>
        <v>0.76501448045751397</v>
      </c>
      <c r="AQ99" s="1">
        <f t="shared" si="56"/>
        <v>3</v>
      </c>
      <c r="AR99" s="1">
        <f t="shared" si="57"/>
        <v>7.5190540898980665</v>
      </c>
      <c r="AS99" s="1">
        <f t="shared" si="58"/>
        <v>-4.3907961936703682E-2</v>
      </c>
      <c r="AT99" s="1">
        <f t="shared" si="59"/>
        <v>-0.10236197249680729</v>
      </c>
      <c r="AU99" s="1">
        <f t="shared" si="60"/>
        <v>1</v>
      </c>
      <c r="AV99" s="1">
        <f t="shared" si="40"/>
        <v>0.16326820418552437</v>
      </c>
      <c r="AW99" s="1">
        <f t="shared" si="61"/>
        <v>1.0167705833004375</v>
      </c>
      <c r="AX99" s="1">
        <f t="shared" si="62"/>
        <v>2.2950434413725418</v>
      </c>
    </row>
    <row r="100" spans="1:50" x14ac:dyDescent="0.45">
      <c r="A100" s="7" t="s">
        <v>75</v>
      </c>
      <c r="B100" s="7" t="s">
        <v>75</v>
      </c>
      <c r="C100" s="8" t="s">
        <v>47</v>
      </c>
      <c r="D100" s="1" t="s">
        <v>73</v>
      </c>
      <c r="E100" s="12">
        <v>15200000000000</v>
      </c>
      <c r="F100" s="9">
        <v>4367592</v>
      </c>
      <c r="G100" s="9">
        <v>2395150</v>
      </c>
      <c r="H100" s="9">
        <v>1893197</v>
      </c>
      <c r="I100" s="9">
        <v>7206569</v>
      </c>
      <c r="J100" s="9">
        <v>1999534</v>
      </c>
      <c r="K100" s="9">
        <v>3767935</v>
      </c>
      <c r="L100" s="7">
        <v>634587</v>
      </c>
      <c r="M100" s="7">
        <v>750498</v>
      </c>
      <c r="N100" s="7">
        <v>1562086</v>
      </c>
      <c r="O100" s="9">
        <v>26305</v>
      </c>
      <c r="P100" s="1">
        <v>0</v>
      </c>
      <c r="Q100" s="1">
        <v>0</v>
      </c>
      <c r="R100" s="1">
        <v>0</v>
      </c>
      <c r="S100" s="1">
        <f t="shared" si="41"/>
        <v>0</v>
      </c>
      <c r="T100" s="1">
        <v>0</v>
      </c>
      <c r="U100" s="1">
        <v>1</v>
      </c>
      <c r="V100" s="1">
        <v>4.0000000000000001E-3</v>
      </c>
      <c r="W100" s="1">
        <v>-0.29726505343197102</v>
      </c>
      <c r="X100" s="7">
        <v>89</v>
      </c>
      <c r="Y100" s="7">
        <f t="shared" si="42"/>
        <v>4367592</v>
      </c>
      <c r="Z100" s="7">
        <f t="shared" si="43"/>
        <v>1562086</v>
      </c>
      <c r="AA100" s="7">
        <f t="shared" si="44"/>
        <v>750498</v>
      </c>
      <c r="AB100" s="7">
        <f t="shared" si="45"/>
        <v>26305</v>
      </c>
      <c r="AC100" s="1">
        <v>4.0000000000000001E-3</v>
      </c>
      <c r="AD100" s="7">
        <f t="shared" si="46"/>
        <v>15.790503529148975</v>
      </c>
      <c r="AE100" s="10">
        <f t="shared" si="47"/>
        <v>8.3735739071121593E-4</v>
      </c>
      <c r="AF100" s="7">
        <f t="shared" si="48"/>
        <v>1</v>
      </c>
      <c r="AG100" s="7">
        <f t="shared" si="49"/>
        <v>1</v>
      </c>
      <c r="AH100" s="1">
        <v>-0.29726505343197102</v>
      </c>
      <c r="AI100" s="1">
        <f t="shared" si="50"/>
        <v>0</v>
      </c>
      <c r="AJ100" s="1">
        <f t="shared" si="51"/>
        <v>0</v>
      </c>
      <c r="AK100" s="1">
        <f t="shared" si="52"/>
        <v>0</v>
      </c>
      <c r="AL100" s="1">
        <f t="shared" si="53"/>
        <v>0</v>
      </c>
      <c r="AM100" s="1">
        <f t="shared" ref="AM100" si="71">AM99+1</f>
        <v>15</v>
      </c>
      <c r="AN100" s="1">
        <v>1390</v>
      </c>
      <c r="AO100" s="11">
        <f t="shared" si="54"/>
        <v>-35</v>
      </c>
      <c r="AP100" s="1">
        <f t="shared" si="55"/>
        <v>-0.29726505343197102</v>
      </c>
      <c r="AQ100" s="1">
        <f t="shared" si="56"/>
        <v>0</v>
      </c>
      <c r="AR100" s="1">
        <f t="shared" si="57"/>
        <v>6.8577285491832232</v>
      </c>
      <c r="AS100" s="1">
        <f t="shared" si="58"/>
        <v>0.3323564930829081</v>
      </c>
      <c r="AT100" s="1">
        <f t="shared" si="59"/>
        <v>0.15757565789473685</v>
      </c>
      <c r="AU100" s="1">
        <f t="shared" si="60"/>
        <v>0</v>
      </c>
      <c r="AV100" s="1">
        <f t="shared" si="40"/>
        <v>0.36551665570675868</v>
      </c>
      <c r="AW100" s="1">
        <f t="shared" si="61"/>
        <v>0.52284728003020575</v>
      </c>
      <c r="AX100" s="1">
        <f t="shared" si="62"/>
        <v>0</v>
      </c>
    </row>
    <row r="101" spans="1:50" x14ac:dyDescent="0.45">
      <c r="A101" s="7" t="s">
        <v>75</v>
      </c>
      <c r="B101" s="7" t="s">
        <v>75</v>
      </c>
      <c r="C101" s="8" t="s">
        <v>49</v>
      </c>
      <c r="D101" s="1" t="s">
        <v>73</v>
      </c>
      <c r="E101" s="12">
        <v>28021200000000</v>
      </c>
      <c r="F101" s="9">
        <v>6432651</v>
      </c>
      <c r="G101" s="9">
        <v>4775793</v>
      </c>
      <c r="H101" s="9">
        <v>3123804</v>
      </c>
      <c r="I101" s="9">
        <v>10017846</v>
      </c>
      <c r="J101" s="9">
        <v>3065184</v>
      </c>
      <c r="K101" s="9">
        <v>2638041</v>
      </c>
      <c r="L101" s="7">
        <v>823610</v>
      </c>
      <c r="M101" s="7">
        <v>1237847</v>
      </c>
      <c r="N101" s="7">
        <v>1892931</v>
      </c>
      <c r="O101" s="9">
        <v>25999</v>
      </c>
      <c r="P101" s="1">
        <v>0</v>
      </c>
      <c r="Q101" s="1">
        <v>0</v>
      </c>
      <c r="R101" s="1">
        <v>0</v>
      </c>
      <c r="S101" s="1">
        <f t="shared" si="41"/>
        <v>0</v>
      </c>
      <c r="T101" s="1">
        <v>0</v>
      </c>
      <c r="U101" s="1">
        <v>1</v>
      </c>
      <c r="V101" s="1">
        <v>5.2999999999999999E-2</v>
      </c>
      <c r="W101" s="1">
        <v>-0.23173952743290799</v>
      </c>
      <c r="X101" s="7">
        <v>91</v>
      </c>
      <c r="Y101" s="7">
        <f t="shared" si="42"/>
        <v>6432651</v>
      </c>
      <c r="Z101" s="7">
        <f t="shared" si="43"/>
        <v>1892931</v>
      </c>
      <c r="AA101" s="7">
        <f t="shared" si="44"/>
        <v>1237847</v>
      </c>
      <c r="AB101" s="7">
        <f t="shared" si="45"/>
        <v>25999</v>
      </c>
      <c r="AC101" s="1">
        <v>5.2999999999999999E-2</v>
      </c>
      <c r="AD101" s="7">
        <f t="shared" si="46"/>
        <v>16.119878660451736</v>
      </c>
      <c r="AE101" s="10">
        <f t="shared" si="47"/>
        <v>1.2332717563169578E-3</v>
      </c>
      <c r="AF101" s="7">
        <f t="shared" si="48"/>
        <v>1</v>
      </c>
      <c r="AG101" s="7">
        <f t="shared" si="49"/>
        <v>1</v>
      </c>
      <c r="AH101" s="1">
        <v>-0.23173952743290799</v>
      </c>
      <c r="AI101" s="1">
        <f t="shared" si="50"/>
        <v>0</v>
      </c>
      <c r="AJ101" s="1">
        <f t="shared" si="51"/>
        <v>0</v>
      </c>
      <c r="AK101" s="1">
        <f t="shared" si="52"/>
        <v>0</v>
      </c>
      <c r="AL101" s="1">
        <f t="shared" si="53"/>
        <v>0</v>
      </c>
      <c r="AM101" s="1">
        <f t="shared" ref="AM101:AM106" si="72">AM100</f>
        <v>15</v>
      </c>
      <c r="AN101" s="1">
        <v>1391</v>
      </c>
      <c r="AO101" s="11">
        <f t="shared" si="54"/>
        <v>-33</v>
      </c>
      <c r="AP101" s="1">
        <f t="shared" si="55"/>
        <v>-0.23173952743290799</v>
      </c>
      <c r="AQ101" s="1">
        <f t="shared" si="56"/>
        <v>0</v>
      </c>
      <c r="AR101" s="1">
        <f t="shared" si="57"/>
        <v>7.0007743511841722</v>
      </c>
      <c r="AS101" s="1">
        <f t="shared" si="58"/>
        <v>0.47672853026488926</v>
      </c>
      <c r="AT101" s="1">
        <f t="shared" si="59"/>
        <v>0.1704349920774271</v>
      </c>
      <c r="AU101" s="1">
        <f t="shared" si="60"/>
        <v>0</v>
      </c>
      <c r="AV101" s="1">
        <f t="shared" si="40"/>
        <v>0.38818664211847537</v>
      </c>
      <c r="AW101" s="1">
        <f t="shared" si="61"/>
        <v>0.26333415386900538</v>
      </c>
      <c r="AX101" s="1">
        <f t="shared" si="62"/>
        <v>0</v>
      </c>
    </row>
    <row r="102" spans="1:50" x14ac:dyDescent="0.45">
      <c r="A102" s="7" t="s">
        <v>75</v>
      </c>
      <c r="B102" s="7" t="s">
        <v>75</v>
      </c>
      <c r="C102" s="8" t="s">
        <v>50</v>
      </c>
      <c r="D102" s="1" t="s">
        <v>73</v>
      </c>
      <c r="E102" s="12">
        <v>22442800000000</v>
      </c>
      <c r="F102" s="9">
        <v>10050515</v>
      </c>
      <c r="G102" s="9">
        <v>6516259</v>
      </c>
      <c r="H102" s="9">
        <v>6353500</v>
      </c>
      <c r="I102" s="9">
        <v>13211117</v>
      </c>
      <c r="J102" s="9">
        <v>2919343</v>
      </c>
      <c r="K102" s="9">
        <v>4160234</v>
      </c>
      <c r="L102" s="7">
        <v>851848</v>
      </c>
      <c r="M102" s="7">
        <v>1401849</v>
      </c>
      <c r="N102" s="7">
        <v>2479043</v>
      </c>
      <c r="O102" s="9">
        <v>25814</v>
      </c>
      <c r="P102" s="1">
        <v>3</v>
      </c>
      <c r="Q102" s="1">
        <v>3</v>
      </c>
      <c r="R102" s="1">
        <v>2</v>
      </c>
      <c r="S102" s="1">
        <f t="shared" si="41"/>
        <v>1</v>
      </c>
      <c r="T102" s="1">
        <v>6</v>
      </c>
      <c r="U102" s="1">
        <v>1</v>
      </c>
      <c r="V102" s="1">
        <v>1</v>
      </c>
      <c r="W102" s="1">
        <v>0.723285839586294</v>
      </c>
      <c r="X102" s="7">
        <v>95</v>
      </c>
      <c r="Y102" s="7">
        <f t="shared" si="42"/>
        <v>10050515</v>
      </c>
      <c r="Z102" s="7">
        <f t="shared" si="43"/>
        <v>2479043</v>
      </c>
      <c r="AA102" s="7">
        <f t="shared" si="44"/>
        <v>1401849</v>
      </c>
      <c r="AB102" s="7">
        <f t="shared" si="45"/>
        <v>25814</v>
      </c>
      <c r="AC102" s="1">
        <v>1</v>
      </c>
      <c r="AD102" s="7">
        <f t="shared" si="46"/>
        <v>16.396569230077425</v>
      </c>
      <c r="AE102" s="10">
        <f t="shared" si="47"/>
        <v>1.9268908395527642E-3</v>
      </c>
      <c r="AF102" s="7">
        <f t="shared" si="48"/>
        <v>1</v>
      </c>
      <c r="AG102" s="7">
        <f t="shared" si="49"/>
        <v>1</v>
      </c>
      <c r="AH102" s="1">
        <v>0.723285839586294</v>
      </c>
      <c r="AI102" s="1">
        <f t="shared" si="50"/>
        <v>1</v>
      </c>
      <c r="AJ102" s="1">
        <f t="shared" si="51"/>
        <v>1</v>
      </c>
      <c r="AK102" s="1">
        <f t="shared" si="52"/>
        <v>1</v>
      </c>
      <c r="AL102" s="1">
        <f t="shared" si="53"/>
        <v>1</v>
      </c>
      <c r="AM102" s="1">
        <f t="shared" si="72"/>
        <v>15</v>
      </c>
      <c r="AN102" s="1">
        <v>1392</v>
      </c>
      <c r="AO102" s="11">
        <f t="shared" si="54"/>
        <v>-29</v>
      </c>
      <c r="AP102" s="1">
        <f t="shared" si="55"/>
        <v>0.723285839586294</v>
      </c>
      <c r="AQ102" s="1">
        <f t="shared" si="56"/>
        <v>4</v>
      </c>
      <c r="AR102" s="1">
        <f t="shared" si="57"/>
        <v>7.120939538767276</v>
      </c>
      <c r="AS102" s="1">
        <f t="shared" si="58"/>
        <v>0.49324057912741215</v>
      </c>
      <c r="AT102" s="1">
        <f t="shared" si="59"/>
        <v>0.29034964442939382</v>
      </c>
      <c r="AU102" s="1">
        <f t="shared" si="60"/>
        <v>0</v>
      </c>
      <c r="AV102" s="1">
        <f t="shared" si="40"/>
        <v>0.28545587780351955</v>
      </c>
      <c r="AW102" s="1">
        <f t="shared" si="61"/>
        <v>0.31490403120341753</v>
      </c>
      <c r="AX102" s="1">
        <f t="shared" si="62"/>
        <v>2.893143358345176</v>
      </c>
    </row>
    <row r="103" spans="1:50" x14ac:dyDescent="0.45">
      <c r="A103" s="7" t="s">
        <v>75</v>
      </c>
      <c r="B103" s="7" t="s">
        <v>75</v>
      </c>
      <c r="C103" s="8" t="s">
        <v>51</v>
      </c>
      <c r="D103" s="1" t="s">
        <v>73</v>
      </c>
      <c r="E103" s="12">
        <v>15259850000000</v>
      </c>
      <c r="F103" s="9">
        <v>10640420</v>
      </c>
      <c r="G103" s="9">
        <v>4426809</v>
      </c>
      <c r="H103" s="9">
        <v>2998166</v>
      </c>
      <c r="I103" s="9">
        <v>11779866</v>
      </c>
      <c r="J103" s="9">
        <v>3712906</v>
      </c>
      <c r="K103" s="9">
        <v>5427174</v>
      </c>
      <c r="L103" s="7">
        <v>1300292</v>
      </c>
      <c r="M103" s="7">
        <v>1500380</v>
      </c>
      <c r="N103" s="7">
        <v>6029263</v>
      </c>
      <c r="O103" s="9">
        <v>25462</v>
      </c>
      <c r="P103" s="1">
        <v>3</v>
      </c>
      <c r="Q103" s="1">
        <v>3</v>
      </c>
      <c r="R103" s="1">
        <v>2</v>
      </c>
      <c r="S103" s="1">
        <f t="shared" si="41"/>
        <v>1</v>
      </c>
      <c r="T103" s="1">
        <v>6</v>
      </c>
      <c r="U103" s="1">
        <v>1</v>
      </c>
      <c r="V103" s="1">
        <v>0.33300000000000002</v>
      </c>
      <c r="W103" s="1">
        <v>4.6462033572934103E-2</v>
      </c>
      <c r="X103" s="7">
        <v>89</v>
      </c>
      <c r="Y103" s="7">
        <f t="shared" si="42"/>
        <v>10640420</v>
      </c>
      <c r="Z103" s="7">
        <f t="shared" si="43"/>
        <v>6029263</v>
      </c>
      <c r="AA103" s="7">
        <f t="shared" si="44"/>
        <v>1500380</v>
      </c>
      <c r="AB103" s="7">
        <f t="shared" si="45"/>
        <v>25462</v>
      </c>
      <c r="AC103" s="1">
        <v>0.33300000000000002</v>
      </c>
      <c r="AD103" s="7">
        <f t="shared" si="46"/>
        <v>16.281902360910792</v>
      </c>
      <c r="AE103" s="10">
        <f t="shared" si="47"/>
        <v>2.039987784406473E-3</v>
      </c>
      <c r="AF103" s="7">
        <f t="shared" si="48"/>
        <v>1</v>
      </c>
      <c r="AG103" s="7">
        <f t="shared" si="49"/>
        <v>1</v>
      </c>
      <c r="AH103" s="1">
        <v>4.6462033572934103E-2</v>
      </c>
      <c r="AI103" s="1">
        <f t="shared" si="50"/>
        <v>1</v>
      </c>
      <c r="AJ103" s="1">
        <f t="shared" si="51"/>
        <v>1</v>
      </c>
      <c r="AK103" s="1">
        <f t="shared" si="52"/>
        <v>1</v>
      </c>
      <c r="AL103" s="1">
        <f t="shared" si="53"/>
        <v>1</v>
      </c>
      <c r="AM103" s="1">
        <f t="shared" si="72"/>
        <v>15</v>
      </c>
      <c r="AN103" s="1">
        <v>1393</v>
      </c>
      <c r="AO103" s="11">
        <f t="shared" si="54"/>
        <v>-35</v>
      </c>
      <c r="AP103" s="1">
        <f t="shared" si="55"/>
        <v>4.6462033572934103E-2</v>
      </c>
      <c r="AQ103" s="1">
        <f t="shared" si="56"/>
        <v>4</v>
      </c>
      <c r="AR103" s="1">
        <f t="shared" si="57"/>
        <v>7.0711403502310857</v>
      </c>
      <c r="AS103" s="1">
        <f t="shared" si="58"/>
        <v>0.37579451243333328</v>
      </c>
      <c r="AT103" s="1">
        <f t="shared" si="59"/>
        <v>0.29009518442186522</v>
      </c>
      <c r="AU103" s="1">
        <f t="shared" si="60"/>
        <v>0</v>
      </c>
      <c r="AV103" s="1">
        <f t="shared" si="40"/>
        <v>0.42557343182002239</v>
      </c>
      <c r="AW103" s="1">
        <f t="shared" si="61"/>
        <v>0.46071610661785117</v>
      </c>
      <c r="AX103" s="1">
        <f t="shared" si="62"/>
        <v>0.18584813429173641</v>
      </c>
    </row>
    <row r="104" spans="1:50" x14ac:dyDescent="0.45">
      <c r="A104" s="7" t="s">
        <v>75</v>
      </c>
      <c r="B104" s="7" t="s">
        <v>75</v>
      </c>
      <c r="C104" s="8" t="s">
        <v>52</v>
      </c>
      <c r="D104" s="1" t="s">
        <v>73</v>
      </c>
      <c r="E104" s="12">
        <v>14263300000000</v>
      </c>
      <c r="F104" s="9">
        <v>9523578</v>
      </c>
      <c r="G104" s="9">
        <v>2445782</v>
      </c>
      <c r="H104" s="9">
        <v>1319951</v>
      </c>
      <c r="I104" s="9">
        <v>9890461</v>
      </c>
      <c r="J104" s="9">
        <v>2597672</v>
      </c>
      <c r="K104" s="9">
        <v>5739898</v>
      </c>
      <c r="L104" s="7">
        <v>1425726</v>
      </c>
      <c r="M104" s="7">
        <v>1532346</v>
      </c>
      <c r="N104" s="7">
        <v>6132258</v>
      </c>
      <c r="O104" s="9">
        <v>27636</v>
      </c>
      <c r="P104" s="1">
        <v>3</v>
      </c>
      <c r="Q104" s="1">
        <v>3</v>
      </c>
      <c r="R104" s="1">
        <v>2</v>
      </c>
      <c r="S104" s="1">
        <f t="shared" si="41"/>
        <v>1</v>
      </c>
      <c r="T104" s="1">
        <v>6</v>
      </c>
      <c r="U104" s="1">
        <v>1</v>
      </c>
      <c r="V104" s="1">
        <v>0.28100000000000003</v>
      </c>
      <c r="W104" s="1">
        <v>-1.42445211804864E-2</v>
      </c>
      <c r="X104" s="7">
        <v>99</v>
      </c>
      <c r="Y104" s="7">
        <f t="shared" si="42"/>
        <v>9523578</v>
      </c>
      <c r="Z104" s="7">
        <f t="shared" si="43"/>
        <v>6132258</v>
      </c>
      <c r="AA104" s="7">
        <f t="shared" si="44"/>
        <v>1532346</v>
      </c>
      <c r="AB104" s="7">
        <f t="shared" si="45"/>
        <v>27636</v>
      </c>
      <c r="AC104" s="1">
        <v>0.28100000000000003</v>
      </c>
      <c r="AD104" s="7">
        <f t="shared" si="46"/>
        <v>16.107081315252696</v>
      </c>
      <c r="AE104" s="10">
        <f t="shared" si="47"/>
        <v>1.8258661578999917E-3</v>
      </c>
      <c r="AF104" s="7">
        <f t="shared" si="48"/>
        <v>1</v>
      </c>
      <c r="AG104" s="7">
        <f t="shared" si="49"/>
        <v>1</v>
      </c>
      <c r="AH104" s="1">
        <v>-1.42445211804864E-2</v>
      </c>
      <c r="AI104" s="1">
        <f t="shared" si="50"/>
        <v>1</v>
      </c>
      <c r="AJ104" s="1">
        <f t="shared" si="51"/>
        <v>1</v>
      </c>
      <c r="AK104" s="1">
        <f t="shared" si="52"/>
        <v>1</v>
      </c>
      <c r="AL104" s="1">
        <f t="shared" si="53"/>
        <v>1</v>
      </c>
      <c r="AM104" s="1">
        <f t="shared" si="72"/>
        <v>15</v>
      </c>
      <c r="AN104" s="1">
        <v>1394</v>
      </c>
      <c r="AO104" s="11">
        <f t="shared" si="54"/>
        <v>-25</v>
      </c>
      <c r="AP104" s="1">
        <f t="shared" si="55"/>
        <v>-1.42445211804864E-2</v>
      </c>
      <c r="AQ104" s="1">
        <f t="shared" si="56"/>
        <v>4</v>
      </c>
      <c r="AR104" s="1">
        <f t="shared" si="57"/>
        <v>6.9952165347812176</v>
      </c>
      <c r="AS104" s="1">
        <f t="shared" si="58"/>
        <v>0.24728695659383318</v>
      </c>
      <c r="AT104" s="1">
        <f t="shared" si="59"/>
        <v>0.17147378236452995</v>
      </c>
      <c r="AU104" s="1">
        <f t="shared" si="60"/>
        <v>0</v>
      </c>
      <c r="AV104" s="1">
        <f t="shared" si="40"/>
        <v>0.40679580051930847</v>
      </c>
      <c r="AW104" s="1">
        <f t="shared" si="61"/>
        <v>0.58034686148603187</v>
      </c>
      <c r="AX104" s="1">
        <f t="shared" si="62"/>
        <v>-5.6978084721945599E-2</v>
      </c>
    </row>
    <row r="105" spans="1:50" x14ac:dyDescent="0.45">
      <c r="A105" s="7" t="s">
        <v>75</v>
      </c>
      <c r="B105" s="7" t="s">
        <v>75</v>
      </c>
      <c r="C105" s="8" t="s">
        <v>53</v>
      </c>
      <c r="D105" s="1" t="s">
        <v>73</v>
      </c>
      <c r="E105" s="13">
        <v>19918650000000</v>
      </c>
      <c r="F105" s="7">
        <v>9219515</v>
      </c>
      <c r="G105" s="7">
        <v>2510105</v>
      </c>
      <c r="H105" s="7">
        <v>1858050</v>
      </c>
      <c r="I105" s="7">
        <v>9272429</v>
      </c>
      <c r="J105" s="7">
        <v>2481306</v>
      </c>
      <c r="K105" s="7">
        <v>4506256</v>
      </c>
      <c r="L105" s="7">
        <v>1556110</v>
      </c>
      <c r="M105" s="7">
        <v>1448596</v>
      </c>
      <c r="N105" s="7">
        <v>5283418</v>
      </c>
      <c r="O105" s="1">
        <v>26796</v>
      </c>
      <c r="P105" s="1">
        <v>3</v>
      </c>
      <c r="Q105" s="1">
        <v>3</v>
      </c>
      <c r="R105" s="1">
        <v>2</v>
      </c>
      <c r="S105" s="1">
        <f t="shared" si="41"/>
        <v>1</v>
      </c>
      <c r="T105" s="1">
        <v>6</v>
      </c>
      <c r="U105" s="1">
        <v>1</v>
      </c>
      <c r="V105" s="1">
        <v>1</v>
      </c>
      <c r="W105" s="1">
        <v>0.70120554937981805</v>
      </c>
      <c r="X105" s="7">
        <v>111</v>
      </c>
      <c r="Y105" s="7">
        <f t="shared" si="42"/>
        <v>9219515</v>
      </c>
      <c r="Z105" s="7">
        <f t="shared" si="43"/>
        <v>5283418</v>
      </c>
      <c r="AA105" s="7">
        <f t="shared" si="44"/>
        <v>1448596</v>
      </c>
      <c r="AB105" s="7">
        <f t="shared" si="45"/>
        <v>26796</v>
      </c>
      <c r="AC105" s="1">
        <v>1</v>
      </c>
      <c r="AD105" s="7">
        <f t="shared" si="46"/>
        <v>16.042555931266151</v>
      </c>
      <c r="AE105" s="10">
        <f t="shared" si="47"/>
        <v>1.7675710148802627E-3</v>
      </c>
      <c r="AF105" s="7">
        <f t="shared" si="48"/>
        <v>1</v>
      </c>
      <c r="AG105" s="7">
        <f t="shared" si="49"/>
        <v>1</v>
      </c>
      <c r="AH105" s="1">
        <v>0.70120554937981805</v>
      </c>
      <c r="AI105" s="1">
        <f t="shared" si="50"/>
        <v>1</v>
      </c>
      <c r="AJ105" s="1">
        <f t="shared" si="51"/>
        <v>1</v>
      </c>
      <c r="AK105" s="1">
        <f t="shared" si="52"/>
        <v>1</v>
      </c>
      <c r="AL105" s="1">
        <f t="shared" si="53"/>
        <v>1</v>
      </c>
      <c r="AM105" s="1">
        <f t="shared" si="72"/>
        <v>15</v>
      </c>
      <c r="AN105" s="1">
        <v>1395</v>
      </c>
      <c r="AO105" s="11">
        <f t="shared" si="54"/>
        <v>-13</v>
      </c>
      <c r="AP105" s="1">
        <f t="shared" si="55"/>
        <v>0.70120554937981805</v>
      </c>
      <c r="AQ105" s="1">
        <f t="shared" si="56"/>
        <v>4</v>
      </c>
      <c r="AR105" s="1">
        <f t="shared" si="57"/>
        <v>6.9671935165731718</v>
      </c>
      <c r="AS105" s="1">
        <f t="shared" si="58"/>
        <v>0.27070630575871757</v>
      </c>
      <c r="AT105" s="1">
        <f t="shared" si="59"/>
        <v>0.12601782751341079</v>
      </c>
      <c r="AU105" s="1">
        <f t="shared" si="60"/>
        <v>0</v>
      </c>
      <c r="AV105" s="1">
        <f t="shared" si="40"/>
        <v>0.43542161390505119</v>
      </c>
      <c r="AW105" s="1">
        <f t="shared" si="61"/>
        <v>0.48598441681246629</v>
      </c>
      <c r="AX105" s="1">
        <f t="shared" si="62"/>
        <v>2.8048221975192722</v>
      </c>
    </row>
    <row r="106" spans="1:50" x14ac:dyDescent="0.45">
      <c r="A106" s="7" t="s">
        <v>75</v>
      </c>
      <c r="B106" s="7" t="s">
        <v>75</v>
      </c>
      <c r="C106" s="8" t="s">
        <v>54</v>
      </c>
      <c r="D106" s="1" t="s">
        <v>73</v>
      </c>
      <c r="E106" s="13">
        <v>35083500000000</v>
      </c>
      <c r="F106" s="7">
        <v>11990576</v>
      </c>
      <c r="G106" s="7">
        <v>5245844</v>
      </c>
      <c r="H106" s="7">
        <v>5675485</v>
      </c>
      <c r="I106" s="7">
        <v>10659630</v>
      </c>
      <c r="J106" s="7">
        <v>3468486</v>
      </c>
      <c r="K106" s="7">
        <v>3260113</v>
      </c>
      <c r="L106" s="7">
        <v>1775342</v>
      </c>
      <c r="M106" s="7">
        <v>1695757</v>
      </c>
      <c r="N106" s="7">
        <v>5715961</v>
      </c>
      <c r="O106" s="7">
        <v>26286</v>
      </c>
      <c r="P106" s="1">
        <v>5</v>
      </c>
      <c r="Q106" s="1">
        <v>5</v>
      </c>
      <c r="R106" s="1">
        <v>4</v>
      </c>
      <c r="S106" s="1">
        <f t="shared" si="41"/>
        <v>1</v>
      </c>
      <c r="T106" s="1">
        <v>6</v>
      </c>
      <c r="U106" s="1">
        <v>1</v>
      </c>
      <c r="V106" s="1">
        <v>0.30599999999999999</v>
      </c>
      <c r="W106" s="1">
        <v>8.3005783900764601E-3</v>
      </c>
      <c r="X106" s="7">
        <v>113</v>
      </c>
      <c r="Y106" s="7">
        <f t="shared" si="42"/>
        <v>11990576</v>
      </c>
      <c r="Z106" s="7">
        <f t="shared" si="43"/>
        <v>5715961</v>
      </c>
      <c r="AA106" s="7">
        <f t="shared" si="44"/>
        <v>1695757</v>
      </c>
      <c r="AB106" s="7">
        <f t="shared" si="45"/>
        <v>26286</v>
      </c>
      <c r="AC106" s="1">
        <v>0.30599999999999999</v>
      </c>
      <c r="AD106" s="7">
        <f t="shared" si="46"/>
        <v>16.181974266906348</v>
      </c>
      <c r="AE106" s="10">
        <f t="shared" si="47"/>
        <v>2.2988405126862879E-3</v>
      </c>
      <c r="AF106" s="7">
        <f t="shared" si="48"/>
        <v>1</v>
      </c>
      <c r="AG106" s="7">
        <f t="shared" si="49"/>
        <v>1</v>
      </c>
      <c r="AH106" s="1">
        <v>8.3005783900764601E-3</v>
      </c>
      <c r="AI106" s="1">
        <f t="shared" si="50"/>
        <v>1</v>
      </c>
      <c r="AJ106" s="1">
        <f t="shared" si="51"/>
        <v>1</v>
      </c>
      <c r="AK106" s="1">
        <f t="shared" si="52"/>
        <v>1</v>
      </c>
      <c r="AL106" s="1">
        <f t="shared" si="53"/>
        <v>1</v>
      </c>
      <c r="AM106" s="1">
        <f t="shared" si="72"/>
        <v>15</v>
      </c>
      <c r="AN106" s="1">
        <v>1396</v>
      </c>
      <c r="AO106" s="11">
        <f t="shared" si="54"/>
        <v>-11</v>
      </c>
      <c r="AP106" s="1">
        <f t="shared" si="55"/>
        <v>8.3005783900764601E-3</v>
      </c>
      <c r="AQ106" s="1">
        <f t="shared" si="56"/>
        <v>4</v>
      </c>
      <c r="AR106" s="1">
        <f t="shared" si="57"/>
        <v>7.0277421304178462</v>
      </c>
      <c r="AS106" s="1">
        <f t="shared" si="58"/>
        <v>0.49212252207628221</v>
      </c>
      <c r="AT106" s="1">
        <f t="shared" si="59"/>
        <v>0.14952453432525262</v>
      </c>
      <c r="AU106" s="1">
        <f t="shared" si="60"/>
        <v>0</v>
      </c>
      <c r="AV106" s="1">
        <f t="shared" si="40"/>
        <v>0.49193339731303992</v>
      </c>
      <c r="AW106" s="1">
        <f t="shared" si="61"/>
        <v>0.30583735082737395</v>
      </c>
      <c r="AX106" s="1">
        <f t="shared" si="62"/>
        <v>3.3202313560305841E-2</v>
      </c>
    </row>
    <row r="107" spans="1:50" x14ac:dyDescent="0.45">
      <c r="A107" s="7" t="s">
        <v>76</v>
      </c>
      <c r="B107" s="7" t="s">
        <v>76</v>
      </c>
      <c r="C107" s="8" t="s">
        <v>47</v>
      </c>
      <c r="D107" s="1" t="s">
        <v>65</v>
      </c>
      <c r="E107" s="12">
        <v>132000000000</v>
      </c>
      <c r="F107" s="9">
        <v>495495</v>
      </c>
      <c r="G107" s="9">
        <v>-43643</v>
      </c>
      <c r="H107" s="9">
        <v>-48860</v>
      </c>
      <c r="I107" s="9">
        <v>760247</v>
      </c>
      <c r="J107" s="9">
        <v>33522</v>
      </c>
      <c r="K107" s="9">
        <v>706852</v>
      </c>
      <c r="L107" s="7">
        <v>67927</v>
      </c>
      <c r="M107" s="7">
        <v>31448</v>
      </c>
      <c r="N107" s="7">
        <v>465333</v>
      </c>
      <c r="O107" s="9">
        <v>9403</v>
      </c>
      <c r="P107" s="1">
        <v>0</v>
      </c>
      <c r="Q107" s="1">
        <v>0</v>
      </c>
      <c r="R107" s="1">
        <v>0</v>
      </c>
      <c r="S107" s="1">
        <f t="shared" si="41"/>
        <v>0</v>
      </c>
      <c r="T107" s="1">
        <v>0</v>
      </c>
      <c r="U107" s="1">
        <v>1</v>
      </c>
      <c r="V107" s="1">
        <v>0.52700000000000002</v>
      </c>
      <c r="W107" s="1">
        <v>0.117205369867664</v>
      </c>
      <c r="X107" s="7">
        <v>44</v>
      </c>
      <c r="Y107" s="7">
        <f t="shared" si="42"/>
        <v>495495</v>
      </c>
      <c r="Z107" s="7">
        <f t="shared" si="43"/>
        <v>465333</v>
      </c>
      <c r="AA107" s="7">
        <f t="shared" si="44"/>
        <v>31448</v>
      </c>
      <c r="AB107" s="7">
        <f t="shared" si="45"/>
        <v>9403</v>
      </c>
      <c r="AC107" s="1">
        <v>0.52700000000000002</v>
      </c>
      <c r="AD107" s="7">
        <f t="shared" si="46"/>
        <v>13.541398659461453</v>
      </c>
      <c r="AE107" s="10">
        <f t="shared" si="47"/>
        <v>9.4996602317811265E-5</v>
      </c>
      <c r="AF107" s="7">
        <f t="shared" si="48"/>
        <v>0</v>
      </c>
      <c r="AG107" s="7">
        <f t="shared" si="49"/>
        <v>1</v>
      </c>
      <c r="AH107" s="1">
        <v>0.117205369867664</v>
      </c>
      <c r="AI107" s="1">
        <f t="shared" si="50"/>
        <v>0</v>
      </c>
      <c r="AJ107" s="1">
        <f t="shared" si="51"/>
        <v>0</v>
      </c>
      <c r="AK107" s="1">
        <f t="shared" si="52"/>
        <v>0</v>
      </c>
      <c r="AL107" s="1">
        <f t="shared" si="53"/>
        <v>0</v>
      </c>
      <c r="AM107" s="1">
        <f t="shared" ref="AM107" si="73">AM106+1</f>
        <v>16</v>
      </c>
      <c r="AN107" s="1">
        <v>1390</v>
      </c>
      <c r="AO107" s="11">
        <f t="shared" si="54"/>
        <v>-80</v>
      </c>
      <c r="AP107" s="1">
        <f t="shared" si="55"/>
        <v>0.117205369867664</v>
      </c>
      <c r="AQ107" s="1">
        <f t="shared" si="56"/>
        <v>0</v>
      </c>
      <c r="AR107" s="1">
        <f t="shared" si="57"/>
        <v>5.8809547150562009</v>
      </c>
      <c r="AS107" s="1">
        <f t="shared" si="58"/>
        <v>-5.740634293854497E-2</v>
      </c>
      <c r="AT107" s="1">
        <f t="shared" si="59"/>
        <v>-0.33062878787878786</v>
      </c>
      <c r="AU107" s="1">
        <f t="shared" si="60"/>
        <v>1</v>
      </c>
      <c r="AV107" s="1">
        <f t="shared" si="40"/>
        <v>0.13344215761456474</v>
      </c>
      <c r="AW107" s="1">
        <f t="shared" si="61"/>
        <v>0.92976624702234933</v>
      </c>
      <c r="AX107" s="1">
        <f t="shared" si="62"/>
        <v>0</v>
      </c>
    </row>
    <row r="108" spans="1:50" x14ac:dyDescent="0.45">
      <c r="A108" s="7" t="s">
        <v>76</v>
      </c>
      <c r="B108" s="7" t="s">
        <v>76</v>
      </c>
      <c r="C108" s="8" t="s">
        <v>49</v>
      </c>
      <c r="D108" s="1" t="s">
        <v>65</v>
      </c>
      <c r="E108" s="12">
        <v>661200000000</v>
      </c>
      <c r="F108" s="9">
        <v>722691</v>
      </c>
      <c r="G108" s="9">
        <v>2622</v>
      </c>
      <c r="H108" s="9">
        <v>72054</v>
      </c>
      <c r="I108" s="9">
        <v>764516</v>
      </c>
      <c r="J108" s="9">
        <v>26734</v>
      </c>
      <c r="K108" s="9">
        <v>702453</v>
      </c>
      <c r="L108" s="7">
        <v>119001</v>
      </c>
      <c r="M108" s="7">
        <v>36043</v>
      </c>
      <c r="N108" s="7">
        <v>633400</v>
      </c>
      <c r="O108" s="9">
        <v>9439</v>
      </c>
      <c r="P108" s="1">
        <v>0</v>
      </c>
      <c r="Q108" s="1">
        <v>0</v>
      </c>
      <c r="R108" s="1">
        <v>0</v>
      </c>
      <c r="S108" s="1">
        <f t="shared" si="41"/>
        <v>0</v>
      </c>
      <c r="T108" s="1">
        <v>0</v>
      </c>
      <c r="U108" s="1">
        <v>0</v>
      </c>
      <c r="V108" s="1">
        <v>1</v>
      </c>
      <c r="W108" s="1">
        <v>0.61017708189376196</v>
      </c>
      <c r="X108" s="7">
        <v>49</v>
      </c>
      <c r="Y108" s="7">
        <f t="shared" si="42"/>
        <v>722691</v>
      </c>
      <c r="Z108" s="7">
        <f t="shared" si="43"/>
        <v>633400</v>
      </c>
      <c r="AA108" s="7">
        <f t="shared" si="44"/>
        <v>36043</v>
      </c>
      <c r="AB108" s="7">
        <f t="shared" si="45"/>
        <v>9439</v>
      </c>
      <c r="AC108" s="1">
        <v>1</v>
      </c>
      <c r="AD108" s="7">
        <f t="shared" si="46"/>
        <v>13.546998232843828</v>
      </c>
      <c r="AE108" s="10">
        <f t="shared" si="47"/>
        <v>1.3855475741563758E-4</v>
      </c>
      <c r="AF108" s="7">
        <f t="shared" si="48"/>
        <v>1</v>
      </c>
      <c r="AG108" s="7">
        <f t="shared" si="49"/>
        <v>0</v>
      </c>
      <c r="AH108" s="1">
        <v>0.61017708189376196</v>
      </c>
      <c r="AI108" s="1">
        <f t="shared" si="50"/>
        <v>0</v>
      </c>
      <c r="AJ108" s="1">
        <f t="shared" si="51"/>
        <v>0</v>
      </c>
      <c r="AK108" s="1">
        <f t="shared" si="52"/>
        <v>0</v>
      </c>
      <c r="AL108" s="1">
        <f t="shared" si="53"/>
        <v>0</v>
      </c>
      <c r="AM108" s="1">
        <f t="shared" ref="AM108:AM113" si="74">AM107</f>
        <v>16</v>
      </c>
      <c r="AN108" s="1">
        <v>1391</v>
      </c>
      <c r="AO108" s="11">
        <f t="shared" si="54"/>
        <v>-75</v>
      </c>
      <c r="AP108" s="1">
        <f t="shared" si="55"/>
        <v>0.61017708189376196</v>
      </c>
      <c r="AQ108" s="1">
        <f t="shared" si="56"/>
        <v>0</v>
      </c>
      <c r="AR108" s="1">
        <f t="shared" si="57"/>
        <v>5.883386578877178</v>
      </c>
      <c r="AS108" s="1">
        <f t="shared" si="58"/>
        <v>3.429620832003516E-3</v>
      </c>
      <c r="AT108" s="1">
        <f t="shared" si="59"/>
        <v>3.9655172413793106E-3</v>
      </c>
      <c r="AU108" s="1">
        <f t="shared" si="60"/>
        <v>0</v>
      </c>
      <c r="AV108" s="1">
        <f t="shared" si="40"/>
        <v>0.19062387183525262</v>
      </c>
      <c r="AW108" s="1">
        <f t="shared" si="61"/>
        <v>0.91882053482203119</v>
      </c>
      <c r="AX108" s="1">
        <f t="shared" si="62"/>
        <v>0</v>
      </c>
    </row>
    <row r="109" spans="1:50" x14ac:dyDescent="0.45">
      <c r="A109" s="7" t="s">
        <v>76</v>
      </c>
      <c r="B109" s="7" t="s">
        <v>76</v>
      </c>
      <c r="C109" s="8" t="s">
        <v>50</v>
      </c>
      <c r="D109" s="1" t="s">
        <v>65</v>
      </c>
      <c r="E109" s="12">
        <v>460000000000</v>
      </c>
      <c r="F109" s="9">
        <v>908614</v>
      </c>
      <c r="G109" s="9">
        <v>1187</v>
      </c>
      <c r="H109" s="9">
        <v>128131</v>
      </c>
      <c r="I109" s="9">
        <v>933077</v>
      </c>
      <c r="J109" s="9">
        <v>39151</v>
      </c>
      <c r="K109" s="9">
        <v>724197</v>
      </c>
      <c r="L109" s="7">
        <v>170989</v>
      </c>
      <c r="M109" s="7">
        <v>61385</v>
      </c>
      <c r="N109" s="7">
        <v>793009</v>
      </c>
      <c r="O109" s="9">
        <v>9439</v>
      </c>
      <c r="P109" s="1">
        <v>3</v>
      </c>
      <c r="Q109" s="1">
        <v>2</v>
      </c>
      <c r="R109" s="1">
        <v>2</v>
      </c>
      <c r="S109" s="1">
        <f t="shared" si="41"/>
        <v>0.66666666666666663</v>
      </c>
      <c r="T109" s="1">
        <v>6</v>
      </c>
      <c r="U109" s="1">
        <v>0</v>
      </c>
      <c r="V109" s="1">
        <v>0.93100000000000005</v>
      </c>
      <c r="W109" s="1">
        <v>0.55448063988823104</v>
      </c>
      <c r="X109" s="7">
        <v>46</v>
      </c>
      <c r="Y109" s="7">
        <f t="shared" si="42"/>
        <v>908614</v>
      </c>
      <c r="Z109" s="7">
        <f t="shared" si="43"/>
        <v>793009</v>
      </c>
      <c r="AA109" s="7">
        <f t="shared" si="44"/>
        <v>61385</v>
      </c>
      <c r="AB109" s="7">
        <f t="shared" si="45"/>
        <v>9439</v>
      </c>
      <c r="AC109" s="1">
        <v>0.93100000000000005</v>
      </c>
      <c r="AD109" s="7">
        <f t="shared" si="46"/>
        <v>13.746243005898924</v>
      </c>
      <c r="AE109" s="10">
        <f t="shared" si="47"/>
        <v>1.7420002788806299E-4</v>
      </c>
      <c r="AF109" s="7">
        <f t="shared" si="48"/>
        <v>1</v>
      </c>
      <c r="AG109" s="7">
        <f t="shared" si="49"/>
        <v>0</v>
      </c>
      <c r="AH109" s="1">
        <v>0.55448063988823104</v>
      </c>
      <c r="AI109" s="1">
        <f t="shared" si="50"/>
        <v>1</v>
      </c>
      <c r="AJ109" s="1">
        <f t="shared" si="51"/>
        <v>1</v>
      </c>
      <c r="AK109" s="1">
        <f t="shared" si="52"/>
        <v>1</v>
      </c>
      <c r="AL109" s="1">
        <f t="shared" si="53"/>
        <v>0</v>
      </c>
      <c r="AM109" s="1">
        <f t="shared" si="74"/>
        <v>16</v>
      </c>
      <c r="AN109" s="1">
        <v>1392</v>
      </c>
      <c r="AO109" s="11">
        <f t="shared" si="54"/>
        <v>-78</v>
      </c>
      <c r="AP109" s="1">
        <f t="shared" si="55"/>
        <v>0.55448063988823104</v>
      </c>
      <c r="AQ109" s="1">
        <f t="shared" si="56"/>
        <v>3</v>
      </c>
      <c r="AR109" s="1">
        <f t="shared" si="57"/>
        <v>5.969917484363072</v>
      </c>
      <c r="AS109" s="1">
        <f t="shared" si="58"/>
        <v>1.2721350971034544E-3</v>
      </c>
      <c r="AT109" s="1">
        <f t="shared" si="59"/>
        <v>2.5804347826086957E-3</v>
      </c>
      <c r="AU109" s="1">
        <f t="shared" si="60"/>
        <v>0</v>
      </c>
      <c r="AV109" s="1">
        <f t="shared" si="40"/>
        <v>0.22521185282672276</v>
      </c>
      <c r="AW109" s="1">
        <f t="shared" si="61"/>
        <v>0.77613851804299105</v>
      </c>
      <c r="AX109" s="1">
        <f t="shared" si="62"/>
        <v>1.663441919664693</v>
      </c>
    </row>
    <row r="110" spans="1:50" x14ac:dyDescent="0.45">
      <c r="A110" s="7" t="s">
        <v>76</v>
      </c>
      <c r="B110" s="7" t="s">
        <v>76</v>
      </c>
      <c r="C110" s="8" t="s">
        <v>51</v>
      </c>
      <c r="D110" s="1" t="s">
        <v>65</v>
      </c>
      <c r="E110" s="12">
        <v>524800000000</v>
      </c>
      <c r="F110" s="9">
        <v>1152598</v>
      </c>
      <c r="G110" s="9">
        <v>2482</v>
      </c>
      <c r="H110" s="9">
        <v>90162</v>
      </c>
      <c r="I110" s="9">
        <v>892440</v>
      </c>
      <c r="J110" s="9">
        <v>44250</v>
      </c>
      <c r="K110" s="9">
        <v>689344</v>
      </c>
      <c r="L110" s="7">
        <v>123148</v>
      </c>
      <c r="M110" s="7">
        <v>69303</v>
      </c>
      <c r="N110" s="7">
        <v>1026896</v>
      </c>
      <c r="O110" s="9">
        <v>9433</v>
      </c>
      <c r="P110" s="1">
        <v>3</v>
      </c>
      <c r="Q110" s="1">
        <v>2</v>
      </c>
      <c r="R110" s="1">
        <v>2</v>
      </c>
      <c r="S110" s="1">
        <f t="shared" si="41"/>
        <v>0.66666666666666663</v>
      </c>
      <c r="T110" s="1">
        <v>6</v>
      </c>
      <c r="U110" s="1">
        <v>0</v>
      </c>
      <c r="V110" s="1">
        <v>0</v>
      </c>
      <c r="W110" s="1">
        <v>-0.38038059393183299</v>
      </c>
      <c r="X110" s="7">
        <v>51</v>
      </c>
      <c r="Y110" s="7">
        <f t="shared" si="42"/>
        <v>1152598</v>
      </c>
      <c r="Z110" s="7">
        <f t="shared" si="43"/>
        <v>1026896</v>
      </c>
      <c r="AA110" s="7">
        <f t="shared" si="44"/>
        <v>69303</v>
      </c>
      <c r="AB110" s="7">
        <f t="shared" si="45"/>
        <v>9433</v>
      </c>
      <c r="AC110" s="1">
        <v>0</v>
      </c>
      <c r="AD110" s="7">
        <f t="shared" si="46"/>
        <v>13.701714563485346</v>
      </c>
      <c r="AE110" s="10">
        <f t="shared" si="47"/>
        <v>2.2097678854136698E-4</v>
      </c>
      <c r="AF110" s="7">
        <f t="shared" si="48"/>
        <v>1</v>
      </c>
      <c r="AG110" s="7">
        <f t="shared" si="49"/>
        <v>0</v>
      </c>
      <c r="AH110" s="1">
        <v>-0.38038059393183299</v>
      </c>
      <c r="AI110" s="1">
        <f t="shared" si="50"/>
        <v>1</v>
      </c>
      <c r="AJ110" s="1">
        <f t="shared" si="51"/>
        <v>1</v>
      </c>
      <c r="AK110" s="1">
        <f t="shared" si="52"/>
        <v>1</v>
      </c>
      <c r="AL110" s="1">
        <f t="shared" si="53"/>
        <v>0</v>
      </c>
      <c r="AM110" s="1">
        <f t="shared" si="74"/>
        <v>16</v>
      </c>
      <c r="AN110" s="1">
        <v>1393</v>
      </c>
      <c r="AO110" s="11">
        <f t="shared" si="54"/>
        <v>-73</v>
      </c>
      <c r="AP110" s="1">
        <f t="shared" si="55"/>
        <v>-0.38038059393183299</v>
      </c>
      <c r="AQ110" s="1">
        <f t="shared" si="56"/>
        <v>3</v>
      </c>
      <c r="AR110" s="1">
        <f t="shared" si="57"/>
        <v>5.9505790275351087</v>
      </c>
      <c r="AS110" s="1">
        <f t="shared" si="58"/>
        <v>2.7811393483035273E-3</v>
      </c>
      <c r="AT110" s="1">
        <f t="shared" si="59"/>
        <v>4.7294207317073169E-3</v>
      </c>
      <c r="AU110" s="1">
        <f t="shared" si="60"/>
        <v>0</v>
      </c>
      <c r="AV110" s="1">
        <f t="shared" si="40"/>
        <v>0.18757339428981221</v>
      </c>
      <c r="AW110" s="1">
        <f t="shared" si="61"/>
        <v>0.77242615750078436</v>
      </c>
      <c r="AX110" s="1">
        <f t="shared" si="62"/>
        <v>-1.141141781795499</v>
      </c>
    </row>
    <row r="111" spans="1:50" x14ac:dyDescent="0.45">
      <c r="A111" s="7" t="s">
        <v>76</v>
      </c>
      <c r="B111" s="7" t="s">
        <v>76</v>
      </c>
      <c r="C111" s="8" t="s">
        <v>52</v>
      </c>
      <c r="D111" s="1" t="s">
        <v>65</v>
      </c>
      <c r="E111" s="12">
        <v>680800000000</v>
      </c>
      <c r="F111" s="9">
        <v>1253863</v>
      </c>
      <c r="G111" s="9">
        <v>14021</v>
      </c>
      <c r="H111" s="9">
        <v>146047</v>
      </c>
      <c r="I111" s="9">
        <v>906082</v>
      </c>
      <c r="J111" s="9">
        <v>148296</v>
      </c>
      <c r="K111" s="9">
        <v>689327</v>
      </c>
      <c r="L111" s="7">
        <v>125322</v>
      </c>
      <c r="M111" s="7">
        <v>69321</v>
      </c>
      <c r="N111" s="7">
        <v>1120014</v>
      </c>
      <c r="O111" s="9">
        <v>9433</v>
      </c>
      <c r="P111" s="1">
        <v>3</v>
      </c>
      <c r="Q111" s="1">
        <v>2</v>
      </c>
      <c r="R111" s="1">
        <v>2</v>
      </c>
      <c r="S111" s="1">
        <f t="shared" si="41"/>
        <v>0.66666666666666663</v>
      </c>
      <c r="T111" s="1">
        <v>6</v>
      </c>
      <c r="U111" s="1">
        <v>0</v>
      </c>
      <c r="V111" s="1">
        <v>2E-3</v>
      </c>
      <c r="W111" s="1">
        <v>-0.377638574898224</v>
      </c>
      <c r="X111" s="7">
        <v>46</v>
      </c>
      <c r="Y111" s="7">
        <f t="shared" si="42"/>
        <v>1253863</v>
      </c>
      <c r="Z111" s="7">
        <f t="shared" si="43"/>
        <v>1120014</v>
      </c>
      <c r="AA111" s="7">
        <f t="shared" si="44"/>
        <v>69321</v>
      </c>
      <c r="AB111" s="7">
        <f t="shared" si="45"/>
        <v>9433</v>
      </c>
      <c r="AC111" s="1">
        <v>2E-3</v>
      </c>
      <c r="AD111" s="7">
        <f t="shared" si="46"/>
        <v>13.716885088655809</v>
      </c>
      <c r="AE111" s="10">
        <f t="shared" si="47"/>
        <v>2.4039137584035719E-4</v>
      </c>
      <c r="AF111" s="7">
        <f t="shared" si="48"/>
        <v>1</v>
      </c>
      <c r="AG111" s="7">
        <f t="shared" si="49"/>
        <v>0</v>
      </c>
      <c r="AH111" s="1">
        <v>-0.377638574898224</v>
      </c>
      <c r="AI111" s="1">
        <f t="shared" si="50"/>
        <v>1</v>
      </c>
      <c r="AJ111" s="1">
        <f t="shared" si="51"/>
        <v>1</v>
      </c>
      <c r="AK111" s="1">
        <f t="shared" si="52"/>
        <v>1</v>
      </c>
      <c r="AL111" s="1">
        <f t="shared" si="53"/>
        <v>0</v>
      </c>
      <c r="AM111" s="1">
        <f t="shared" si="74"/>
        <v>16</v>
      </c>
      <c r="AN111" s="1">
        <v>1394</v>
      </c>
      <c r="AO111" s="11">
        <f t="shared" si="54"/>
        <v>-78</v>
      </c>
      <c r="AP111" s="1">
        <f t="shared" si="55"/>
        <v>-0.377638574898224</v>
      </c>
      <c r="AQ111" s="1">
        <f t="shared" si="56"/>
        <v>3</v>
      </c>
      <c r="AR111" s="1">
        <f t="shared" si="57"/>
        <v>5.9571675029042153</v>
      </c>
      <c r="AS111" s="1">
        <f t="shared" si="58"/>
        <v>1.5474316894055946E-2</v>
      </c>
      <c r="AT111" s="1">
        <f t="shared" si="59"/>
        <v>2.0594888366627498E-2</v>
      </c>
      <c r="AU111" s="1">
        <f t="shared" si="60"/>
        <v>0</v>
      </c>
      <c r="AV111" s="1">
        <f t="shared" si="40"/>
        <v>0.30197929105754223</v>
      </c>
      <c r="AW111" s="1">
        <f t="shared" si="61"/>
        <v>0.76077772210462191</v>
      </c>
      <c r="AX111" s="1">
        <f t="shared" si="62"/>
        <v>-1.1329157246946719</v>
      </c>
    </row>
    <row r="112" spans="1:50" x14ac:dyDescent="0.45">
      <c r="A112" s="7" t="s">
        <v>76</v>
      </c>
      <c r="B112" s="7" t="s">
        <v>76</v>
      </c>
      <c r="C112" s="8" t="s">
        <v>53</v>
      </c>
      <c r="D112" s="1" t="s">
        <v>65</v>
      </c>
      <c r="E112" s="13">
        <v>770400000000</v>
      </c>
      <c r="F112" s="7">
        <v>1305578</v>
      </c>
      <c r="G112" s="7">
        <v>27527</v>
      </c>
      <c r="H112" s="7">
        <v>-22947</v>
      </c>
      <c r="I112" s="7">
        <v>845416</v>
      </c>
      <c r="J112" s="7">
        <v>125503</v>
      </c>
      <c r="K112" s="7">
        <v>618582</v>
      </c>
      <c r="L112" s="7">
        <v>115916</v>
      </c>
      <c r="M112" s="7">
        <v>72213</v>
      </c>
      <c r="N112" s="7">
        <v>1161057</v>
      </c>
      <c r="O112" s="1">
        <v>9433</v>
      </c>
      <c r="P112" s="1">
        <v>3</v>
      </c>
      <c r="Q112" s="1">
        <v>3</v>
      </c>
      <c r="R112" s="1">
        <v>3</v>
      </c>
      <c r="S112" s="1">
        <f t="shared" si="41"/>
        <v>1</v>
      </c>
      <c r="T112" s="1">
        <v>6</v>
      </c>
      <c r="U112" s="1">
        <v>0</v>
      </c>
      <c r="V112" s="1">
        <v>1E-3</v>
      </c>
      <c r="W112" s="1">
        <v>-0.34750036392883299</v>
      </c>
      <c r="X112" s="7">
        <v>45</v>
      </c>
      <c r="Y112" s="7">
        <f t="shared" si="42"/>
        <v>1305578</v>
      </c>
      <c r="Z112" s="7">
        <f t="shared" si="43"/>
        <v>1161057</v>
      </c>
      <c r="AA112" s="7">
        <f t="shared" si="44"/>
        <v>72213</v>
      </c>
      <c r="AB112" s="7">
        <f t="shared" si="45"/>
        <v>9433</v>
      </c>
      <c r="AC112" s="1">
        <v>1E-3</v>
      </c>
      <c r="AD112" s="7">
        <f t="shared" si="46"/>
        <v>13.647584092887945</v>
      </c>
      <c r="AE112" s="10">
        <f t="shared" si="47"/>
        <v>2.5030620704726263E-4</v>
      </c>
      <c r="AF112" s="7">
        <f t="shared" si="48"/>
        <v>0</v>
      </c>
      <c r="AG112" s="7">
        <f t="shared" si="49"/>
        <v>0</v>
      </c>
      <c r="AH112" s="1">
        <v>-0.34750036392883299</v>
      </c>
      <c r="AI112" s="1">
        <f t="shared" si="50"/>
        <v>1</v>
      </c>
      <c r="AJ112" s="1">
        <f t="shared" si="51"/>
        <v>1</v>
      </c>
      <c r="AK112" s="1">
        <f t="shared" si="52"/>
        <v>1</v>
      </c>
      <c r="AL112" s="1">
        <f t="shared" si="53"/>
        <v>1</v>
      </c>
      <c r="AM112" s="1">
        <f t="shared" si="74"/>
        <v>16</v>
      </c>
      <c r="AN112" s="1">
        <v>1395</v>
      </c>
      <c r="AO112" s="11">
        <f t="shared" si="54"/>
        <v>-79</v>
      </c>
      <c r="AP112" s="1">
        <f t="shared" si="55"/>
        <v>-0.34750036392883299</v>
      </c>
      <c r="AQ112" s="1">
        <f t="shared" si="56"/>
        <v>4</v>
      </c>
      <c r="AR112" s="1">
        <f t="shared" si="57"/>
        <v>5.9270704628518311</v>
      </c>
      <c r="AS112" s="1">
        <f t="shared" si="58"/>
        <v>3.256030167396879E-2</v>
      </c>
      <c r="AT112" s="1">
        <f t="shared" si="59"/>
        <v>3.5730789200415371E-2</v>
      </c>
      <c r="AU112" s="1">
        <f t="shared" si="60"/>
        <v>0</v>
      </c>
      <c r="AV112" s="1">
        <f t="shared" si="40"/>
        <v>0.28556237402651474</v>
      </c>
      <c r="AW112" s="1">
        <f t="shared" si="61"/>
        <v>0.73168948777879761</v>
      </c>
      <c r="AX112" s="1">
        <f t="shared" si="62"/>
        <v>-1.390001455715332</v>
      </c>
    </row>
    <row r="113" spans="1:50" x14ac:dyDescent="0.45">
      <c r="A113" s="7" t="s">
        <v>76</v>
      </c>
      <c r="B113" s="7" t="s">
        <v>76</v>
      </c>
      <c r="C113" s="8" t="s">
        <v>54</v>
      </c>
      <c r="D113" s="1" t="s">
        <v>65</v>
      </c>
      <c r="E113" s="13">
        <v>1747200000000</v>
      </c>
      <c r="F113" s="7">
        <v>1347000</v>
      </c>
      <c r="G113" s="7">
        <v>35542</v>
      </c>
      <c r="H113" s="7">
        <v>117506</v>
      </c>
      <c r="I113" s="7">
        <v>870218</v>
      </c>
      <c r="J113" s="7">
        <v>178960</v>
      </c>
      <c r="K113" s="7">
        <v>607842</v>
      </c>
      <c r="L113" s="7">
        <v>121431</v>
      </c>
      <c r="M113" s="7">
        <v>77561</v>
      </c>
      <c r="N113" s="4">
        <v>1180158</v>
      </c>
      <c r="O113" s="7">
        <v>9433</v>
      </c>
      <c r="P113" s="1">
        <v>3</v>
      </c>
      <c r="Q113" s="1">
        <v>3</v>
      </c>
      <c r="R113" s="1">
        <v>3</v>
      </c>
      <c r="S113" s="1">
        <f t="shared" si="41"/>
        <v>1</v>
      </c>
      <c r="T113" s="1">
        <v>6</v>
      </c>
      <c r="U113" s="1">
        <v>0</v>
      </c>
      <c r="V113" s="1">
        <v>1</v>
      </c>
      <c r="W113" s="1">
        <v>0.61725795610982603</v>
      </c>
      <c r="X113" s="7">
        <v>56</v>
      </c>
      <c r="Y113" s="7">
        <f t="shared" si="42"/>
        <v>1347000</v>
      </c>
      <c r="Z113" s="7">
        <f t="shared" si="43"/>
        <v>1180158</v>
      </c>
      <c r="AA113" s="7">
        <f t="shared" si="44"/>
        <v>77561</v>
      </c>
      <c r="AB113" s="7">
        <f t="shared" si="45"/>
        <v>9433</v>
      </c>
      <c r="AC113" s="1">
        <v>1</v>
      </c>
      <c r="AD113" s="7">
        <f t="shared" si="46"/>
        <v>13.67649903395481</v>
      </c>
      <c r="AE113" s="10">
        <f t="shared" si="47"/>
        <v>2.5824765804315238E-4</v>
      </c>
      <c r="AF113" s="7">
        <f t="shared" si="48"/>
        <v>1</v>
      </c>
      <c r="AG113" s="7">
        <f t="shared" si="49"/>
        <v>0</v>
      </c>
      <c r="AH113" s="1">
        <v>0.61725795610982603</v>
      </c>
      <c r="AI113" s="1">
        <f t="shared" si="50"/>
        <v>1</v>
      </c>
      <c r="AJ113" s="1">
        <f t="shared" si="51"/>
        <v>1</v>
      </c>
      <c r="AK113" s="1">
        <f t="shared" si="52"/>
        <v>1</v>
      </c>
      <c r="AL113" s="1">
        <f t="shared" si="53"/>
        <v>1</v>
      </c>
      <c r="AM113" s="1">
        <f t="shared" si="74"/>
        <v>16</v>
      </c>
      <c r="AN113" s="1">
        <v>1396</v>
      </c>
      <c r="AO113" s="11">
        <f t="shared" si="54"/>
        <v>-68</v>
      </c>
      <c r="AP113" s="1">
        <f t="shared" si="55"/>
        <v>0.61725795610982603</v>
      </c>
      <c r="AQ113" s="1">
        <f t="shared" si="56"/>
        <v>4</v>
      </c>
      <c r="AR113" s="1">
        <f t="shared" si="57"/>
        <v>5.9396280622017281</v>
      </c>
      <c r="AS113" s="1">
        <f t="shared" si="58"/>
        <v>4.0842639430579461E-2</v>
      </c>
      <c r="AT113" s="1">
        <f t="shared" si="59"/>
        <v>2.0342261904761905E-2</v>
      </c>
      <c r="AU113" s="1">
        <f t="shared" si="60"/>
        <v>0</v>
      </c>
      <c r="AV113" s="1">
        <f t="shared" si="40"/>
        <v>0.34519051548002916</v>
      </c>
      <c r="AW113" s="1">
        <f t="shared" si="61"/>
        <v>0.69849394059879244</v>
      </c>
      <c r="AX113" s="1">
        <f t="shared" si="62"/>
        <v>2.4690318244393041</v>
      </c>
    </row>
    <row r="114" spans="1:50" x14ac:dyDescent="0.45">
      <c r="A114" s="7" t="s">
        <v>77</v>
      </c>
      <c r="B114" s="7" t="s">
        <v>77</v>
      </c>
      <c r="C114" s="8" t="s">
        <v>47</v>
      </c>
      <c r="D114" s="1" t="s">
        <v>65</v>
      </c>
      <c r="E114" s="12">
        <v>196861500000</v>
      </c>
      <c r="F114" s="9">
        <v>875570</v>
      </c>
      <c r="G114" s="9">
        <v>37192</v>
      </c>
      <c r="H114" s="9">
        <v>43545</v>
      </c>
      <c r="I114" s="9">
        <v>351867</v>
      </c>
      <c r="J114" s="9">
        <v>24415</v>
      </c>
      <c r="K114" s="9">
        <v>230639</v>
      </c>
      <c r="L114" s="7">
        <v>117640</v>
      </c>
      <c r="M114" s="7">
        <v>36618</v>
      </c>
      <c r="N114" s="7">
        <v>801809</v>
      </c>
      <c r="O114" s="9">
        <v>1217</v>
      </c>
      <c r="P114" s="1">
        <v>0</v>
      </c>
      <c r="Q114" s="1">
        <v>0</v>
      </c>
      <c r="R114" s="1">
        <v>0</v>
      </c>
      <c r="S114" s="1">
        <f t="shared" si="41"/>
        <v>0</v>
      </c>
      <c r="T114" s="1">
        <v>0</v>
      </c>
      <c r="U114" s="1">
        <v>0</v>
      </c>
      <c r="V114" s="1">
        <v>0.92200000000000004</v>
      </c>
      <c r="W114" s="1">
        <v>0.47763673723163003</v>
      </c>
      <c r="X114" s="7">
        <v>45</v>
      </c>
      <c r="Y114" s="7">
        <f t="shared" si="42"/>
        <v>875570</v>
      </c>
      <c r="Z114" s="7">
        <f t="shared" si="43"/>
        <v>801809</v>
      </c>
      <c r="AA114" s="7">
        <f t="shared" si="44"/>
        <v>36618</v>
      </c>
      <c r="AB114" s="7">
        <f t="shared" si="45"/>
        <v>1217</v>
      </c>
      <c r="AC114" s="1">
        <v>0.92200000000000004</v>
      </c>
      <c r="AD114" s="7">
        <f t="shared" si="46"/>
        <v>12.77100854227128</v>
      </c>
      <c r="AE114" s="10">
        <f t="shared" si="47"/>
        <v>1.6786481214019517E-4</v>
      </c>
      <c r="AF114" s="7">
        <f t="shared" si="48"/>
        <v>1</v>
      </c>
      <c r="AG114" s="7">
        <f t="shared" si="49"/>
        <v>0</v>
      </c>
      <c r="AH114" s="1">
        <v>0.47763673723163003</v>
      </c>
      <c r="AI114" s="1">
        <f t="shared" si="50"/>
        <v>0</v>
      </c>
      <c r="AJ114" s="1">
        <f t="shared" si="51"/>
        <v>0</v>
      </c>
      <c r="AK114" s="1">
        <f t="shared" si="52"/>
        <v>0</v>
      </c>
      <c r="AL114" s="1">
        <f t="shared" si="53"/>
        <v>0</v>
      </c>
      <c r="AM114" s="1">
        <f t="shared" ref="AM114" si="75">AM113+1</f>
        <v>17</v>
      </c>
      <c r="AN114" s="1">
        <v>1390</v>
      </c>
      <c r="AO114" s="11">
        <f t="shared" si="54"/>
        <v>-79</v>
      </c>
      <c r="AP114" s="1">
        <f t="shared" si="55"/>
        <v>0.47763673723163003</v>
      </c>
      <c r="AQ114" s="1">
        <f t="shared" si="56"/>
        <v>0</v>
      </c>
      <c r="AR114" s="1">
        <f t="shared" si="57"/>
        <v>5.5463785382477093</v>
      </c>
      <c r="AS114" s="1">
        <f t="shared" si="58"/>
        <v>0.10569902832604365</v>
      </c>
      <c r="AT114" s="1">
        <f t="shared" si="59"/>
        <v>0.18892470086837701</v>
      </c>
      <c r="AU114" s="1">
        <f t="shared" si="60"/>
        <v>0</v>
      </c>
      <c r="AV114" s="1">
        <f t="shared" si="40"/>
        <v>0.40371788204065739</v>
      </c>
      <c r="AW114" s="1">
        <f t="shared" si="61"/>
        <v>0.65547209599081468</v>
      </c>
      <c r="AX114" s="1">
        <f t="shared" si="62"/>
        <v>0</v>
      </c>
    </row>
    <row r="115" spans="1:50" x14ac:dyDescent="0.45">
      <c r="A115" s="7" t="s">
        <v>77</v>
      </c>
      <c r="B115" s="7" t="s">
        <v>77</v>
      </c>
      <c r="C115" s="8" t="s">
        <v>49</v>
      </c>
      <c r="D115" s="1" t="s">
        <v>65</v>
      </c>
      <c r="E115" s="12">
        <v>628901460000</v>
      </c>
      <c r="F115" s="9">
        <v>1181717</v>
      </c>
      <c r="G115" s="9">
        <v>51439</v>
      </c>
      <c r="H115" s="9">
        <v>61900</v>
      </c>
      <c r="I115" s="9">
        <v>420397</v>
      </c>
      <c r="J115" s="9">
        <v>12194</v>
      </c>
      <c r="K115" s="9">
        <v>282894</v>
      </c>
      <c r="L115" s="7">
        <v>179624</v>
      </c>
      <c r="M115" s="7">
        <v>46285</v>
      </c>
      <c r="N115" s="7">
        <v>1068301</v>
      </c>
      <c r="O115" s="9">
        <v>1260</v>
      </c>
      <c r="P115" s="1">
        <v>0</v>
      </c>
      <c r="Q115" s="1">
        <v>0</v>
      </c>
      <c r="R115" s="1">
        <v>0</v>
      </c>
      <c r="S115" s="1">
        <f t="shared" si="41"/>
        <v>0</v>
      </c>
      <c r="T115" s="1">
        <v>0</v>
      </c>
      <c r="U115" s="1">
        <v>0</v>
      </c>
      <c r="V115" s="1">
        <v>2E-3</v>
      </c>
      <c r="W115" s="1">
        <v>-0.43091754901613999</v>
      </c>
      <c r="X115" s="7">
        <v>47</v>
      </c>
      <c r="Y115" s="7">
        <f t="shared" si="42"/>
        <v>1181717</v>
      </c>
      <c r="Z115" s="7">
        <f t="shared" si="43"/>
        <v>1068301</v>
      </c>
      <c r="AA115" s="7">
        <f t="shared" si="44"/>
        <v>46285</v>
      </c>
      <c r="AB115" s="7">
        <f t="shared" si="45"/>
        <v>1260</v>
      </c>
      <c r="AC115" s="1">
        <v>2E-3</v>
      </c>
      <c r="AD115" s="7">
        <f t="shared" si="46"/>
        <v>12.948954781898577</v>
      </c>
      <c r="AE115" s="10">
        <f t="shared" si="47"/>
        <v>2.2655950090555299E-4</v>
      </c>
      <c r="AF115" s="7">
        <f t="shared" si="48"/>
        <v>1</v>
      </c>
      <c r="AG115" s="7">
        <f t="shared" si="49"/>
        <v>0</v>
      </c>
      <c r="AH115" s="1">
        <v>-0.43091754901613999</v>
      </c>
      <c r="AI115" s="1">
        <f t="shared" si="50"/>
        <v>0</v>
      </c>
      <c r="AJ115" s="1">
        <f t="shared" si="51"/>
        <v>0</v>
      </c>
      <c r="AK115" s="1">
        <f t="shared" si="52"/>
        <v>0</v>
      </c>
      <c r="AL115" s="1">
        <f t="shared" si="53"/>
        <v>0</v>
      </c>
      <c r="AM115" s="1">
        <f t="shared" ref="AM115:AM120" si="76">AM114</f>
        <v>17</v>
      </c>
      <c r="AN115" s="1">
        <v>1391</v>
      </c>
      <c r="AO115" s="11">
        <f t="shared" si="54"/>
        <v>-77</v>
      </c>
      <c r="AP115" s="1">
        <f t="shared" si="55"/>
        <v>-0.43091754901613999</v>
      </c>
      <c r="AQ115" s="1">
        <f t="shared" si="56"/>
        <v>0</v>
      </c>
      <c r="AR115" s="1">
        <f t="shared" si="57"/>
        <v>5.6236596081932779</v>
      </c>
      <c r="AS115" s="1">
        <f t="shared" si="58"/>
        <v>0.12235815193733543</v>
      </c>
      <c r="AT115" s="1">
        <f t="shared" si="59"/>
        <v>8.1791827928019131E-2</v>
      </c>
      <c r="AU115" s="1">
        <f t="shared" si="60"/>
        <v>0</v>
      </c>
      <c r="AV115" s="1">
        <f t="shared" si="40"/>
        <v>0.4562782322423804</v>
      </c>
      <c r="AW115" s="1">
        <f t="shared" si="61"/>
        <v>0.67292107222458775</v>
      </c>
      <c r="AX115" s="1">
        <f t="shared" si="62"/>
        <v>0</v>
      </c>
    </row>
    <row r="116" spans="1:50" x14ac:dyDescent="0.45">
      <c r="A116" s="7" t="s">
        <v>77</v>
      </c>
      <c r="B116" s="7" t="s">
        <v>77</v>
      </c>
      <c r="C116" s="8" t="s">
        <v>50</v>
      </c>
      <c r="D116" s="1" t="s">
        <v>65</v>
      </c>
      <c r="E116" s="12">
        <v>501530040000</v>
      </c>
      <c r="F116" s="9">
        <v>1657631</v>
      </c>
      <c r="G116" s="9">
        <v>71893</v>
      </c>
      <c r="H116" s="9">
        <v>31567</v>
      </c>
      <c r="I116" s="9">
        <v>578313</v>
      </c>
      <c r="J116" s="9">
        <v>42854</v>
      </c>
      <c r="K116" s="9">
        <v>413169</v>
      </c>
      <c r="L116" s="7">
        <v>237629</v>
      </c>
      <c r="M116" s="7">
        <v>77741</v>
      </c>
      <c r="N116" s="7">
        <v>1487886</v>
      </c>
      <c r="O116" s="9">
        <v>1416</v>
      </c>
      <c r="P116" s="1">
        <v>3</v>
      </c>
      <c r="Q116" s="1">
        <v>2</v>
      </c>
      <c r="R116" s="1">
        <v>2</v>
      </c>
      <c r="S116" s="1">
        <f t="shared" si="41"/>
        <v>0.66666666666666663</v>
      </c>
      <c r="T116" s="1">
        <v>6</v>
      </c>
      <c r="U116" s="1">
        <v>0</v>
      </c>
      <c r="V116" s="1">
        <v>1E-3</v>
      </c>
      <c r="W116" s="1">
        <v>-0.41117818332168898</v>
      </c>
      <c r="X116" s="7">
        <v>47</v>
      </c>
      <c r="Y116" s="7">
        <f t="shared" si="42"/>
        <v>1657631</v>
      </c>
      <c r="Z116" s="7">
        <f t="shared" si="43"/>
        <v>1487886</v>
      </c>
      <c r="AA116" s="7">
        <f t="shared" si="44"/>
        <v>77741</v>
      </c>
      <c r="AB116" s="7">
        <f t="shared" si="45"/>
        <v>1416</v>
      </c>
      <c r="AC116" s="1">
        <v>1E-3</v>
      </c>
      <c r="AD116" s="7">
        <f t="shared" si="46"/>
        <v>13.267870523575471</v>
      </c>
      <c r="AE116" s="10">
        <f t="shared" si="47"/>
        <v>3.1780202201167683E-4</v>
      </c>
      <c r="AF116" s="7">
        <f t="shared" si="48"/>
        <v>1</v>
      </c>
      <c r="AG116" s="7">
        <f t="shared" si="49"/>
        <v>0</v>
      </c>
      <c r="AH116" s="1">
        <v>-0.41117818332168898</v>
      </c>
      <c r="AI116" s="1">
        <f t="shared" si="50"/>
        <v>1</v>
      </c>
      <c r="AJ116" s="1">
        <f t="shared" si="51"/>
        <v>1</v>
      </c>
      <c r="AK116" s="1">
        <f t="shared" si="52"/>
        <v>1</v>
      </c>
      <c r="AL116" s="1">
        <f t="shared" si="53"/>
        <v>0</v>
      </c>
      <c r="AM116" s="1">
        <f t="shared" si="76"/>
        <v>17</v>
      </c>
      <c r="AN116" s="1">
        <v>1392</v>
      </c>
      <c r="AO116" s="11">
        <f t="shared" si="54"/>
        <v>-77</v>
      </c>
      <c r="AP116" s="1">
        <f t="shared" si="55"/>
        <v>-0.41117818332168898</v>
      </c>
      <c r="AQ116" s="1">
        <f t="shared" si="56"/>
        <v>3</v>
      </c>
      <c r="AR116" s="1">
        <f t="shared" si="57"/>
        <v>5.7621629549956364</v>
      </c>
      <c r="AS116" s="1">
        <f t="shared" si="58"/>
        <v>0.12431503355449385</v>
      </c>
      <c r="AT116" s="1">
        <f t="shared" si="59"/>
        <v>0.14334734565450954</v>
      </c>
      <c r="AU116" s="1">
        <f t="shared" si="60"/>
        <v>0</v>
      </c>
      <c r="AV116" s="1">
        <f t="shared" si="40"/>
        <v>0.4850020663550707</v>
      </c>
      <c r="AW116" s="1">
        <f t="shared" si="61"/>
        <v>0.71443837506678909</v>
      </c>
      <c r="AX116" s="1">
        <f t="shared" si="62"/>
        <v>-1.233534549965067</v>
      </c>
    </row>
    <row r="117" spans="1:50" x14ac:dyDescent="0.45">
      <c r="A117" s="7" t="s">
        <v>77</v>
      </c>
      <c r="B117" s="7" t="s">
        <v>77</v>
      </c>
      <c r="C117" s="8" t="s">
        <v>51</v>
      </c>
      <c r="D117" s="1" t="s">
        <v>65</v>
      </c>
      <c r="E117" s="12">
        <v>401353920000</v>
      </c>
      <c r="F117" s="9">
        <v>2000059</v>
      </c>
      <c r="G117" s="9">
        <v>153212</v>
      </c>
      <c r="H117" s="9">
        <v>10989</v>
      </c>
      <c r="I117" s="9">
        <v>638499</v>
      </c>
      <c r="J117" s="9">
        <v>52479</v>
      </c>
      <c r="K117" s="9">
        <v>390444</v>
      </c>
      <c r="L117" s="7">
        <v>230334</v>
      </c>
      <c r="M117" s="7">
        <v>110313</v>
      </c>
      <c r="N117" s="7">
        <v>1802996</v>
      </c>
      <c r="O117" s="9">
        <v>1520</v>
      </c>
      <c r="P117" s="1">
        <v>3</v>
      </c>
      <c r="Q117" s="1">
        <v>2</v>
      </c>
      <c r="R117" s="1">
        <v>3</v>
      </c>
      <c r="S117" s="1">
        <f t="shared" si="41"/>
        <v>0.66666666666666663</v>
      </c>
      <c r="T117" s="1">
        <v>6</v>
      </c>
      <c r="U117" s="1">
        <v>0</v>
      </c>
      <c r="V117" s="1">
        <v>1</v>
      </c>
      <c r="W117" s="1">
        <v>0.59365467231900604</v>
      </c>
      <c r="X117" s="7">
        <v>54</v>
      </c>
      <c r="Y117" s="7">
        <f t="shared" si="42"/>
        <v>2000059</v>
      </c>
      <c r="Z117" s="7">
        <f t="shared" si="43"/>
        <v>1802996</v>
      </c>
      <c r="AA117" s="7">
        <f t="shared" si="44"/>
        <v>110313</v>
      </c>
      <c r="AB117" s="7">
        <f t="shared" si="45"/>
        <v>1520</v>
      </c>
      <c r="AC117" s="1">
        <v>1</v>
      </c>
      <c r="AD117" s="7">
        <f t="shared" si="46"/>
        <v>13.366875388282791</v>
      </c>
      <c r="AE117" s="10">
        <f t="shared" si="47"/>
        <v>3.8345252613075669E-4</v>
      </c>
      <c r="AF117" s="7">
        <f t="shared" si="48"/>
        <v>1</v>
      </c>
      <c r="AG117" s="7">
        <f t="shared" si="49"/>
        <v>0</v>
      </c>
      <c r="AH117" s="1">
        <v>0.59365467231900604</v>
      </c>
      <c r="AI117" s="1">
        <f t="shared" si="50"/>
        <v>1</v>
      </c>
      <c r="AJ117" s="1">
        <f t="shared" si="51"/>
        <v>1</v>
      </c>
      <c r="AK117" s="1">
        <f t="shared" si="52"/>
        <v>1</v>
      </c>
      <c r="AL117" s="1">
        <f t="shared" si="53"/>
        <v>0</v>
      </c>
      <c r="AM117" s="1">
        <f t="shared" si="76"/>
        <v>17</v>
      </c>
      <c r="AN117" s="1">
        <v>1393</v>
      </c>
      <c r="AO117" s="11">
        <f t="shared" si="54"/>
        <v>-70</v>
      </c>
      <c r="AP117" s="1">
        <f t="shared" si="55"/>
        <v>0.59365467231900604</v>
      </c>
      <c r="AQ117" s="1">
        <f t="shared" si="56"/>
        <v>3</v>
      </c>
      <c r="AR117" s="1">
        <f t="shared" si="57"/>
        <v>5.8051602214196034</v>
      </c>
      <c r="AS117" s="1">
        <f t="shared" si="58"/>
        <v>0.23995652303292567</v>
      </c>
      <c r="AT117" s="1">
        <f t="shared" si="59"/>
        <v>0.38173789357781784</v>
      </c>
      <c r="AU117" s="1">
        <f t="shared" si="60"/>
        <v>0</v>
      </c>
      <c r="AV117" s="1">
        <f t="shared" si="40"/>
        <v>0.44293413145517846</v>
      </c>
      <c r="AW117" s="1">
        <f t="shared" si="61"/>
        <v>0.6115029154313476</v>
      </c>
      <c r="AX117" s="1">
        <f t="shared" si="62"/>
        <v>1.780964016957018</v>
      </c>
    </row>
    <row r="118" spans="1:50" x14ac:dyDescent="0.45">
      <c r="A118" s="7" t="s">
        <v>77</v>
      </c>
      <c r="B118" s="7" t="s">
        <v>77</v>
      </c>
      <c r="C118" s="8" t="s">
        <v>52</v>
      </c>
      <c r="D118" s="1" t="s">
        <v>65</v>
      </c>
      <c r="E118" s="12">
        <v>690000000000</v>
      </c>
      <c r="F118" s="9">
        <v>1771855</v>
      </c>
      <c r="G118" s="9">
        <v>65102</v>
      </c>
      <c r="H118" s="9">
        <v>127247</v>
      </c>
      <c r="I118" s="9">
        <v>713343</v>
      </c>
      <c r="J118" s="9">
        <v>330505</v>
      </c>
      <c r="K118" s="9">
        <v>574136</v>
      </c>
      <c r="L118" s="7">
        <v>271913</v>
      </c>
      <c r="M118" s="7">
        <v>89466</v>
      </c>
      <c r="N118" s="7">
        <v>1568441</v>
      </c>
      <c r="O118" s="9">
        <v>1447</v>
      </c>
      <c r="P118" s="1">
        <v>3</v>
      </c>
      <c r="Q118" s="1">
        <v>2</v>
      </c>
      <c r="R118" s="1">
        <v>3</v>
      </c>
      <c r="S118" s="1">
        <f t="shared" si="41"/>
        <v>0.66666666666666663</v>
      </c>
      <c r="T118" s="1">
        <v>6</v>
      </c>
      <c r="U118" s="1">
        <v>0</v>
      </c>
      <c r="V118" s="1">
        <v>1E-3</v>
      </c>
      <c r="W118" s="1">
        <v>-0.39691294197724297</v>
      </c>
      <c r="X118" s="7">
        <v>53</v>
      </c>
      <c r="Y118" s="7">
        <f t="shared" si="42"/>
        <v>1771855</v>
      </c>
      <c r="Z118" s="7">
        <f t="shared" si="43"/>
        <v>1568441</v>
      </c>
      <c r="AA118" s="7">
        <f t="shared" si="44"/>
        <v>89466</v>
      </c>
      <c r="AB118" s="7">
        <f t="shared" si="45"/>
        <v>1447</v>
      </c>
      <c r="AC118" s="1">
        <v>1E-3</v>
      </c>
      <c r="AD118" s="7">
        <f t="shared" si="46"/>
        <v>13.477717649639974</v>
      </c>
      <c r="AE118" s="10">
        <f t="shared" si="47"/>
        <v>3.3970111666076447E-4</v>
      </c>
      <c r="AF118" s="7">
        <f t="shared" si="48"/>
        <v>1</v>
      </c>
      <c r="AG118" s="7">
        <f t="shared" si="49"/>
        <v>0</v>
      </c>
      <c r="AH118" s="1">
        <v>-0.39691294197724297</v>
      </c>
      <c r="AI118" s="1">
        <f t="shared" si="50"/>
        <v>1</v>
      </c>
      <c r="AJ118" s="1">
        <f t="shared" si="51"/>
        <v>1</v>
      </c>
      <c r="AK118" s="1">
        <f t="shared" si="52"/>
        <v>1</v>
      </c>
      <c r="AL118" s="1">
        <f t="shared" si="53"/>
        <v>0</v>
      </c>
      <c r="AM118" s="1">
        <f t="shared" si="76"/>
        <v>17</v>
      </c>
      <c r="AN118" s="1">
        <v>1394</v>
      </c>
      <c r="AO118" s="11">
        <f t="shared" si="54"/>
        <v>-71</v>
      </c>
      <c r="AP118" s="1">
        <f t="shared" si="55"/>
        <v>-0.39691294197724297</v>
      </c>
      <c r="AQ118" s="1">
        <f t="shared" si="56"/>
        <v>3</v>
      </c>
      <c r="AR118" s="1">
        <f t="shared" si="57"/>
        <v>5.8532984038887053</v>
      </c>
      <c r="AS118" s="1">
        <f t="shared" si="58"/>
        <v>9.1263249236342131E-2</v>
      </c>
      <c r="AT118" s="1">
        <f t="shared" si="59"/>
        <v>9.4350724637681155E-2</v>
      </c>
      <c r="AU118" s="1">
        <f t="shared" si="60"/>
        <v>0</v>
      </c>
      <c r="AV118" s="1">
        <f t="shared" si="40"/>
        <v>0.84449977079749849</v>
      </c>
      <c r="AW118" s="1">
        <f t="shared" si="61"/>
        <v>0.80485264452023786</v>
      </c>
      <c r="AX118" s="1">
        <f t="shared" si="62"/>
        <v>-1.1907388259317289</v>
      </c>
    </row>
    <row r="119" spans="1:50" x14ac:dyDescent="0.45">
      <c r="A119" s="7" t="s">
        <v>77</v>
      </c>
      <c r="B119" s="7" t="s">
        <v>77</v>
      </c>
      <c r="C119" s="8" t="s">
        <v>53</v>
      </c>
      <c r="D119" s="1" t="s">
        <v>65</v>
      </c>
      <c r="E119" s="13">
        <v>641600000000</v>
      </c>
      <c r="F119" s="7">
        <v>1518444</v>
      </c>
      <c r="G119" s="7">
        <v>89284</v>
      </c>
      <c r="H119" s="7">
        <v>118120</v>
      </c>
      <c r="I119" s="7">
        <v>716583</v>
      </c>
      <c r="J119" s="7">
        <v>367545</v>
      </c>
      <c r="K119" s="7">
        <v>433043</v>
      </c>
      <c r="L119" s="7">
        <v>208835</v>
      </c>
      <c r="M119" s="7">
        <v>91762</v>
      </c>
      <c r="N119" s="7">
        <v>1293403</v>
      </c>
      <c r="O119" s="1">
        <v>1447</v>
      </c>
      <c r="P119" s="1">
        <v>3</v>
      </c>
      <c r="Q119" s="1">
        <v>2</v>
      </c>
      <c r="R119" s="1">
        <v>3</v>
      </c>
      <c r="S119" s="1">
        <f t="shared" si="41"/>
        <v>0.66666666666666663</v>
      </c>
      <c r="T119" s="1">
        <v>6</v>
      </c>
      <c r="U119" s="1">
        <v>0</v>
      </c>
      <c r="V119" s="1">
        <v>1E-3</v>
      </c>
      <c r="W119" s="1">
        <v>-0.39580905250389797</v>
      </c>
      <c r="X119" s="7">
        <v>45</v>
      </c>
      <c r="Y119" s="7">
        <f t="shared" si="42"/>
        <v>1518444</v>
      </c>
      <c r="Z119" s="7">
        <f t="shared" si="43"/>
        <v>1293403</v>
      </c>
      <c r="AA119" s="7">
        <f t="shared" si="44"/>
        <v>91762</v>
      </c>
      <c r="AB119" s="7">
        <f t="shared" si="45"/>
        <v>1447</v>
      </c>
      <c r="AC119" s="1">
        <v>1E-3</v>
      </c>
      <c r="AD119" s="7">
        <f t="shared" si="46"/>
        <v>13.482249360434556</v>
      </c>
      <c r="AE119" s="10">
        <f t="shared" si="47"/>
        <v>2.91117005842373E-4</v>
      </c>
      <c r="AF119" s="7">
        <f t="shared" si="48"/>
        <v>1</v>
      </c>
      <c r="AG119" s="7">
        <f t="shared" si="49"/>
        <v>0</v>
      </c>
      <c r="AH119" s="1">
        <v>-0.39580905250389797</v>
      </c>
      <c r="AI119" s="1">
        <f t="shared" si="50"/>
        <v>1</v>
      </c>
      <c r="AJ119" s="1">
        <f t="shared" si="51"/>
        <v>1</v>
      </c>
      <c r="AK119" s="1">
        <f t="shared" si="52"/>
        <v>1</v>
      </c>
      <c r="AL119" s="1">
        <f t="shared" si="53"/>
        <v>0</v>
      </c>
      <c r="AM119" s="1">
        <f t="shared" si="76"/>
        <v>17</v>
      </c>
      <c r="AN119" s="1">
        <v>1395</v>
      </c>
      <c r="AO119" s="11">
        <f t="shared" si="54"/>
        <v>-79</v>
      </c>
      <c r="AP119" s="1">
        <f t="shared" si="55"/>
        <v>-0.39580905250389797</v>
      </c>
      <c r="AQ119" s="1">
        <f t="shared" si="56"/>
        <v>3</v>
      </c>
      <c r="AR119" s="1">
        <f t="shared" si="57"/>
        <v>5.8552665008803739</v>
      </c>
      <c r="AS119" s="1">
        <f t="shared" si="58"/>
        <v>0.12459687154174744</v>
      </c>
      <c r="AT119" s="1">
        <f t="shared" si="59"/>
        <v>0.13915835411471322</v>
      </c>
      <c r="AU119" s="1">
        <f t="shared" si="60"/>
        <v>0</v>
      </c>
      <c r="AV119" s="1">
        <f t="shared" si="40"/>
        <v>0.80434506540065842</v>
      </c>
      <c r="AW119" s="1">
        <f t="shared" si="61"/>
        <v>0.60431659696085449</v>
      </c>
      <c r="AX119" s="1">
        <f t="shared" si="62"/>
        <v>-1.1874271575116939</v>
      </c>
    </row>
    <row r="120" spans="1:50" x14ac:dyDescent="0.45">
      <c r="A120" s="7" t="s">
        <v>77</v>
      </c>
      <c r="B120" s="7" t="s">
        <v>77</v>
      </c>
      <c r="C120" s="8" t="s">
        <v>54</v>
      </c>
      <c r="D120" s="1" t="s">
        <v>65</v>
      </c>
      <c r="E120" s="13">
        <v>559000000000</v>
      </c>
      <c r="F120" s="7">
        <v>1405255</v>
      </c>
      <c r="G120" s="7">
        <v>88911</v>
      </c>
      <c r="H120" s="7">
        <v>117506</v>
      </c>
      <c r="I120" s="7">
        <v>798168</v>
      </c>
      <c r="J120" s="7">
        <v>395654</v>
      </c>
      <c r="K120" s="7">
        <v>477969</v>
      </c>
      <c r="L120" s="7">
        <v>252621</v>
      </c>
      <c r="M120" s="7">
        <v>76849</v>
      </c>
      <c r="N120" s="4">
        <v>1224516</v>
      </c>
      <c r="O120" s="7">
        <v>1350</v>
      </c>
      <c r="P120" s="1">
        <v>3</v>
      </c>
      <c r="Q120" s="1">
        <v>1</v>
      </c>
      <c r="R120" s="1">
        <v>2</v>
      </c>
      <c r="S120" s="1">
        <f t="shared" si="41"/>
        <v>0.33333333333333331</v>
      </c>
      <c r="T120" s="1">
        <v>6</v>
      </c>
      <c r="U120" s="1">
        <v>0</v>
      </c>
      <c r="V120" s="1">
        <v>1E-3</v>
      </c>
      <c r="W120" s="1">
        <v>-0.38794460744132098</v>
      </c>
      <c r="X120" s="7">
        <v>49</v>
      </c>
      <c r="Y120" s="7">
        <f t="shared" si="42"/>
        <v>1405255</v>
      </c>
      <c r="Z120" s="7">
        <f t="shared" si="43"/>
        <v>1224516</v>
      </c>
      <c r="AA120" s="7">
        <f t="shared" si="44"/>
        <v>76849</v>
      </c>
      <c r="AB120" s="7">
        <f t="shared" si="45"/>
        <v>1350</v>
      </c>
      <c r="AC120" s="1">
        <v>1E-3</v>
      </c>
      <c r="AD120" s="7">
        <f t="shared" si="46"/>
        <v>13.590074380590181</v>
      </c>
      <c r="AE120" s="10">
        <f t="shared" si="47"/>
        <v>2.6941634202184858E-4</v>
      </c>
      <c r="AF120" s="7">
        <f t="shared" si="48"/>
        <v>1</v>
      </c>
      <c r="AG120" s="7">
        <f t="shared" si="49"/>
        <v>0</v>
      </c>
      <c r="AH120" s="1">
        <v>-0.38794460744132098</v>
      </c>
      <c r="AI120" s="1">
        <f t="shared" si="50"/>
        <v>1</v>
      </c>
      <c r="AJ120" s="1">
        <f t="shared" si="51"/>
        <v>1</v>
      </c>
      <c r="AK120" s="1">
        <f t="shared" si="52"/>
        <v>1</v>
      </c>
      <c r="AL120" s="1">
        <f t="shared" si="53"/>
        <v>0</v>
      </c>
      <c r="AM120" s="1">
        <f t="shared" si="76"/>
        <v>17</v>
      </c>
      <c r="AN120" s="1">
        <v>1396</v>
      </c>
      <c r="AO120" s="11">
        <f t="shared" si="54"/>
        <v>-75</v>
      </c>
      <c r="AP120" s="1">
        <f t="shared" si="55"/>
        <v>-0.38794460744132098</v>
      </c>
      <c r="AQ120" s="1">
        <f t="shared" si="56"/>
        <v>3</v>
      </c>
      <c r="AR120" s="1">
        <f t="shared" si="57"/>
        <v>5.902094312145068</v>
      </c>
      <c r="AS120" s="1">
        <f t="shared" si="58"/>
        <v>0.11139384189794629</v>
      </c>
      <c r="AT120" s="1">
        <f t="shared" si="59"/>
        <v>0.1590536672629696</v>
      </c>
      <c r="AU120" s="1">
        <f t="shared" si="60"/>
        <v>0</v>
      </c>
      <c r="AV120" s="1">
        <f t="shared" si="40"/>
        <v>0.81220369646490465</v>
      </c>
      <c r="AW120" s="1">
        <f t="shared" si="61"/>
        <v>0.598832576600415</v>
      </c>
      <c r="AX120" s="1">
        <f t="shared" si="62"/>
        <v>-1.163833822323963</v>
      </c>
    </row>
    <row r="121" spans="1:50" x14ac:dyDescent="0.45">
      <c r="A121" s="7" t="s">
        <v>78</v>
      </c>
      <c r="B121" s="7" t="s">
        <v>78</v>
      </c>
      <c r="C121" s="8" t="s">
        <v>47</v>
      </c>
      <c r="D121" s="1" t="s">
        <v>79</v>
      </c>
      <c r="E121" s="12">
        <v>559884000000</v>
      </c>
      <c r="F121" s="9">
        <v>1396782</v>
      </c>
      <c r="G121" s="9">
        <v>8612</v>
      </c>
      <c r="H121" s="9">
        <v>149437</v>
      </c>
      <c r="I121" s="9">
        <v>851310</v>
      </c>
      <c r="J121" s="9">
        <v>7871</v>
      </c>
      <c r="K121" s="9">
        <v>444758</v>
      </c>
      <c r="L121" s="7">
        <v>130644</v>
      </c>
      <c r="M121" s="7">
        <v>56967</v>
      </c>
      <c r="N121" s="7">
        <v>1302691</v>
      </c>
      <c r="O121" s="9">
        <v>227</v>
      </c>
      <c r="P121" s="1">
        <v>0</v>
      </c>
      <c r="Q121" s="1">
        <v>0</v>
      </c>
      <c r="R121" s="1">
        <v>0</v>
      </c>
      <c r="S121" s="1">
        <f t="shared" si="41"/>
        <v>0</v>
      </c>
      <c r="T121" s="1">
        <v>0</v>
      </c>
      <c r="U121" s="1">
        <v>1</v>
      </c>
      <c r="V121" s="1">
        <v>1E-3</v>
      </c>
      <c r="W121" s="1">
        <v>-0.43984300013619598</v>
      </c>
      <c r="X121" s="7">
        <v>86</v>
      </c>
      <c r="Y121" s="7">
        <f t="shared" si="42"/>
        <v>1396782</v>
      </c>
      <c r="Z121" s="7">
        <f t="shared" si="43"/>
        <v>1302691</v>
      </c>
      <c r="AA121" s="7">
        <f t="shared" si="44"/>
        <v>56967</v>
      </c>
      <c r="AB121" s="7">
        <f t="shared" si="45"/>
        <v>227</v>
      </c>
      <c r="AC121" s="1">
        <v>1E-3</v>
      </c>
      <c r="AD121" s="7">
        <f t="shared" si="46"/>
        <v>13.654531618543436</v>
      </c>
      <c r="AE121" s="10">
        <f t="shared" si="47"/>
        <v>2.6779189331613246E-4</v>
      </c>
      <c r="AF121" s="7">
        <f t="shared" si="48"/>
        <v>1</v>
      </c>
      <c r="AG121" s="7">
        <f t="shared" si="49"/>
        <v>1</v>
      </c>
      <c r="AH121" s="1">
        <v>-0.43984300013619598</v>
      </c>
      <c r="AI121" s="1">
        <f t="shared" si="50"/>
        <v>0</v>
      </c>
      <c r="AJ121" s="1">
        <f t="shared" si="51"/>
        <v>0</v>
      </c>
      <c r="AK121" s="1">
        <f t="shared" si="52"/>
        <v>0</v>
      </c>
      <c r="AL121" s="1">
        <f t="shared" si="53"/>
        <v>0</v>
      </c>
      <c r="AM121" s="1">
        <f t="shared" ref="AM121" si="77">AM120+1</f>
        <v>18</v>
      </c>
      <c r="AN121" s="1">
        <v>1390</v>
      </c>
      <c r="AO121" s="11">
        <f t="shared" si="54"/>
        <v>-38</v>
      </c>
      <c r="AP121" s="1">
        <f t="shared" si="55"/>
        <v>-0.43984300013619598</v>
      </c>
      <c r="AQ121" s="1">
        <f t="shared" si="56"/>
        <v>0</v>
      </c>
      <c r="AR121" s="1">
        <f t="shared" si="57"/>
        <v>5.9300877349068921</v>
      </c>
      <c r="AS121" s="1">
        <f t="shared" si="58"/>
        <v>1.011617389670038E-2</v>
      </c>
      <c r="AT121" s="1">
        <f t="shared" si="59"/>
        <v>1.5381757649798888E-2</v>
      </c>
      <c r="AU121" s="1">
        <f t="shared" si="60"/>
        <v>0</v>
      </c>
      <c r="AV121" s="1">
        <f t="shared" si="40"/>
        <v>0.16270806169315524</v>
      </c>
      <c r="AW121" s="1">
        <f t="shared" si="61"/>
        <v>0.52243953436468504</v>
      </c>
      <c r="AX121" s="1">
        <f t="shared" si="62"/>
        <v>0</v>
      </c>
    </row>
    <row r="122" spans="1:50" x14ac:dyDescent="0.45">
      <c r="A122" s="7" t="s">
        <v>78</v>
      </c>
      <c r="B122" s="7" t="s">
        <v>78</v>
      </c>
      <c r="C122" s="8" t="s">
        <v>49</v>
      </c>
      <c r="D122" s="1" t="s">
        <v>79</v>
      </c>
      <c r="E122" s="12">
        <v>659212000000</v>
      </c>
      <c r="F122" s="9">
        <v>788379</v>
      </c>
      <c r="G122" s="9">
        <v>2621</v>
      </c>
      <c r="H122" s="9">
        <v>90610</v>
      </c>
      <c r="I122" s="9">
        <v>936968</v>
      </c>
      <c r="J122" s="9">
        <v>12682</v>
      </c>
      <c r="K122" s="9">
        <v>567700</v>
      </c>
      <c r="L122" s="7">
        <v>102947</v>
      </c>
      <c r="M122" s="7">
        <v>62428</v>
      </c>
      <c r="N122" s="7">
        <v>661732</v>
      </c>
      <c r="O122" s="9">
        <v>187</v>
      </c>
      <c r="P122" s="1">
        <v>0</v>
      </c>
      <c r="Q122" s="1">
        <v>0</v>
      </c>
      <c r="R122" s="1">
        <v>0</v>
      </c>
      <c r="S122" s="1">
        <f t="shared" si="41"/>
        <v>0</v>
      </c>
      <c r="T122" s="1">
        <v>0</v>
      </c>
      <c r="U122" s="1">
        <v>1</v>
      </c>
      <c r="V122" s="1">
        <v>0.81699999999999995</v>
      </c>
      <c r="W122" s="1">
        <v>0.38472890720842501</v>
      </c>
      <c r="X122" s="7">
        <v>98</v>
      </c>
      <c r="Y122" s="7">
        <f t="shared" si="42"/>
        <v>788379</v>
      </c>
      <c r="Z122" s="7">
        <f t="shared" si="43"/>
        <v>661732</v>
      </c>
      <c r="AA122" s="7">
        <f t="shared" si="44"/>
        <v>62428</v>
      </c>
      <c r="AB122" s="7">
        <f t="shared" si="45"/>
        <v>187</v>
      </c>
      <c r="AC122" s="1">
        <v>0.81699999999999995</v>
      </c>
      <c r="AD122" s="7">
        <f t="shared" si="46"/>
        <v>13.75040440908989</v>
      </c>
      <c r="AE122" s="10">
        <f t="shared" si="47"/>
        <v>1.511485006684502E-4</v>
      </c>
      <c r="AF122" s="7">
        <f t="shared" si="48"/>
        <v>1</v>
      </c>
      <c r="AG122" s="7">
        <f t="shared" si="49"/>
        <v>1</v>
      </c>
      <c r="AH122" s="1">
        <v>0.38472890720842501</v>
      </c>
      <c r="AI122" s="1">
        <f t="shared" si="50"/>
        <v>0</v>
      </c>
      <c r="AJ122" s="1">
        <f t="shared" si="51"/>
        <v>0</v>
      </c>
      <c r="AK122" s="1">
        <f t="shared" si="52"/>
        <v>0</v>
      </c>
      <c r="AL122" s="1">
        <f t="shared" si="53"/>
        <v>0</v>
      </c>
      <c r="AM122" s="1">
        <f t="shared" ref="AM122:AM127" si="78">AM121</f>
        <v>18</v>
      </c>
      <c r="AN122" s="1">
        <v>1391</v>
      </c>
      <c r="AO122" s="11">
        <f t="shared" si="54"/>
        <v>-26</v>
      </c>
      <c r="AP122" s="1">
        <f t="shared" si="55"/>
        <v>0.38472890720842501</v>
      </c>
      <c r="AQ122" s="1">
        <f t="shared" si="56"/>
        <v>0</v>
      </c>
      <c r="AR122" s="1">
        <f t="shared" si="57"/>
        <v>5.971724758805883</v>
      </c>
      <c r="AS122" s="1">
        <f t="shared" si="58"/>
        <v>2.7973207195976812E-3</v>
      </c>
      <c r="AT122" s="1">
        <f t="shared" si="59"/>
        <v>3.975959175500446E-3</v>
      </c>
      <c r="AU122" s="1">
        <f t="shared" si="60"/>
        <v>0</v>
      </c>
      <c r="AV122" s="1">
        <f t="shared" si="40"/>
        <v>0.12340762971627633</v>
      </c>
      <c r="AW122" s="1">
        <f t="shared" si="61"/>
        <v>0.60589048932300782</v>
      </c>
      <c r="AX122" s="1">
        <f t="shared" si="62"/>
        <v>0</v>
      </c>
    </row>
    <row r="123" spans="1:50" x14ac:dyDescent="0.45">
      <c r="A123" s="7" t="s">
        <v>78</v>
      </c>
      <c r="B123" s="7" t="s">
        <v>78</v>
      </c>
      <c r="C123" s="8" t="s">
        <v>50</v>
      </c>
      <c r="D123" s="1" t="s">
        <v>79</v>
      </c>
      <c r="E123" s="12">
        <v>490044000000</v>
      </c>
      <c r="F123" s="9">
        <v>987393</v>
      </c>
      <c r="G123" s="9">
        <v>-84330</v>
      </c>
      <c r="H123" s="9">
        <v>65638</v>
      </c>
      <c r="I123" s="9">
        <v>851228</v>
      </c>
      <c r="J123" s="9">
        <v>6866</v>
      </c>
      <c r="K123" s="9">
        <v>573377</v>
      </c>
      <c r="L123" s="7">
        <v>142973</v>
      </c>
      <c r="M123" s="7">
        <v>77246</v>
      </c>
      <c r="N123" s="7">
        <v>892332</v>
      </c>
      <c r="O123" s="9">
        <v>256</v>
      </c>
      <c r="P123" s="1">
        <v>3</v>
      </c>
      <c r="Q123" s="1">
        <v>2</v>
      </c>
      <c r="R123" s="1">
        <v>3</v>
      </c>
      <c r="S123" s="1">
        <f t="shared" si="41"/>
        <v>0.66666666666666663</v>
      </c>
      <c r="T123" s="1">
        <v>6</v>
      </c>
      <c r="U123" s="1">
        <v>1</v>
      </c>
      <c r="V123" s="1">
        <v>1</v>
      </c>
      <c r="W123" s="1">
        <v>0.56042356251197101</v>
      </c>
      <c r="X123" s="7">
        <v>72</v>
      </c>
      <c r="Y123" s="7">
        <f t="shared" si="42"/>
        <v>987393</v>
      </c>
      <c r="Z123" s="7">
        <f t="shared" si="43"/>
        <v>892332</v>
      </c>
      <c r="AA123" s="7">
        <f t="shared" si="44"/>
        <v>77246</v>
      </c>
      <c r="AB123" s="7">
        <f t="shared" si="45"/>
        <v>256</v>
      </c>
      <c r="AC123" s="1">
        <v>1</v>
      </c>
      <c r="AD123" s="7">
        <f t="shared" si="46"/>
        <v>13.654435291765338</v>
      </c>
      <c r="AE123" s="10">
        <f t="shared" si="47"/>
        <v>1.8930358561113759E-4</v>
      </c>
      <c r="AF123" s="7">
        <f t="shared" si="48"/>
        <v>1</v>
      </c>
      <c r="AG123" s="7">
        <f t="shared" si="49"/>
        <v>1</v>
      </c>
      <c r="AH123" s="1">
        <v>0.56042356251197101</v>
      </c>
      <c r="AI123" s="1">
        <f t="shared" si="50"/>
        <v>1</v>
      </c>
      <c r="AJ123" s="1">
        <f t="shared" si="51"/>
        <v>1</v>
      </c>
      <c r="AK123" s="1">
        <f t="shared" si="52"/>
        <v>1</v>
      </c>
      <c r="AL123" s="1">
        <f t="shared" si="53"/>
        <v>0</v>
      </c>
      <c r="AM123" s="1">
        <f t="shared" si="78"/>
        <v>18</v>
      </c>
      <c r="AN123" s="1">
        <v>1392</v>
      </c>
      <c r="AO123" s="11">
        <f t="shared" si="54"/>
        <v>-52</v>
      </c>
      <c r="AP123" s="1">
        <f t="shared" si="55"/>
        <v>0.56042356251197101</v>
      </c>
      <c r="AQ123" s="1">
        <f t="shared" si="56"/>
        <v>3</v>
      </c>
      <c r="AR123" s="1">
        <f t="shared" si="57"/>
        <v>5.9300459007187047</v>
      </c>
      <c r="AS123" s="1">
        <f t="shared" si="58"/>
        <v>-9.9068639659409694E-2</v>
      </c>
      <c r="AT123" s="1">
        <f t="shared" si="59"/>
        <v>-0.17208658814310551</v>
      </c>
      <c r="AU123" s="1">
        <f t="shared" si="60"/>
        <v>1</v>
      </c>
      <c r="AV123" s="1">
        <f t="shared" si="40"/>
        <v>0.17602686941688947</v>
      </c>
      <c r="AW123" s="1">
        <f t="shared" si="61"/>
        <v>0.67358803986710969</v>
      </c>
      <c r="AX123" s="1">
        <f t="shared" si="62"/>
        <v>1.6812706875359131</v>
      </c>
    </row>
    <row r="124" spans="1:50" x14ac:dyDescent="0.45">
      <c r="A124" s="7" t="s">
        <v>78</v>
      </c>
      <c r="B124" s="7" t="s">
        <v>78</v>
      </c>
      <c r="C124" s="8" t="s">
        <v>51</v>
      </c>
      <c r="D124" s="1" t="s">
        <v>79</v>
      </c>
      <c r="E124" s="12">
        <v>649512000000</v>
      </c>
      <c r="F124" s="9">
        <v>1725119</v>
      </c>
      <c r="G124" s="9">
        <v>698</v>
      </c>
      <c r="H124" s="9">
        <v>53527</v>
      </c>
      <c r="I124" s="9">
        <v>1040695</v>
      </c>
      <c r="J124" s="9">
        <v>18809</v>
      </c>
      <c r="K124" s="9">
        <v>753486</v>
      </c>
      <c r="L124" s="7">
        <v>116550</v>
      </c>
      <c r="M124" s="7">
        <v>125897</v>
      </c>
      <c r="N124" s="7">
        <v>1516018</v>
      </c>
      <c r="O124" s="9">
        <v>230</v>
      </c>
      <c r="P124" s="1">
        <v>3</v>
      </c>
      <c r="Q124" s="1">
        <v>2</v>
      </c>
      <c r="R124" s="1">
        <v>3</v>
      </c>
      <c r="S124" s="1">
        <f t="shared" si="41"/>
        <v>0.66666666666666663</v>
      </c>
      <c r="T124" s="1">
        <v>6</v>
      </c>
      <c r="U124" s="1">
        <v>1</v>
      </c>
      <c r="V124" s="1">
        <v>0</v>
      </c>
      <c r="W124" s="1">
        <v>-0.42786930987187999</v>
      </c>
      <c r="X124" s="7">
        <v>65</v>
      </c>
      <c r="Y124" s="7">
        <f t="shared" si="42"/>
        <v>1725119</v>
      </c>
      <c r="Z124" s="7">
        <f t="shared" si="43"/>
        <v>1516018</v>
      </c>
      <c r="AA124" s="7">
        <f t="shared" si="44"/>
        <v>125897</v>
      </c>
      <c r="AB124" s="7">
        <f t="shared" si="45"/>
        <v>230</v>
      </c>
      <c r="AC124" s="1">
        <v>0</v>
      </c>
      <c r="AD124" s="7">
        <f t="shared" si="46"/>
        <v>13.855399317155872</v>
      </c>
      <c r="AE124" s="10">
        <f t="shared" si="47"/>
        <v>3.3074086235764286E-4</v>
      </c>
      <c r="AF124" s="7">
        <f t="shared" si="48"/>
        <v>1</v>
      </c>
      <c r="AG124" s="7">
        <f t="shared" si="49"/>
        <v>1</v>
      </c>
      <c r="AH124" s="1">
        <v>-0.42786930987187999</v>
      </c>
      <c r="AI124" s="1">
        <f t="shared" si="50"/>
        <v>1</v>
      </c>
      <c r="AJ124" s="1">
        <f t="shared" si="51"/>
        <v>1</v>
      </c>
      <c r="AK124" s="1">
        <f t="shared" si="52"/>
        <v>1</v>
      </c>
      <c r="AL124" s="1">
        <f t="shared" si="53"/>
        <v>0</v>
      </c>
      <c r="AM124" s="1">
        <f t="shared" si="78"/>
        <v>18</v>
      </c>
      <c r="AN124" s="1">
        <v>1393</v>
      </c>
      <c r="AO124" s="11">
        <f t="shared" si="54"/>
        <v>-59</v>
      </c>
      <c r="AP124" s="1">
        <f t="shared" si="55"/>
        <v>-0.42786930987187999</v>
      </c>
      <c r="AQ124" s="1">
        <f t="shared" si="56"/>
        <v>3</v>
      </c>
      <c r="AR124" s="1">
        <f t="shared" si="57"/>
        <v>6.0173234680068788</v>
      </c>
      <c r="AS124" s="1">
        <f t="shared" si="58"/>
        <v>6.7070563421559634E-4</v>
      </c>
      <c r="AT124" s="1">
        <f t="shared" si="59"/>
        <v>1.0746529702299573E-3</v>
      </c>
      <c r="AU124" s="1">
        <f t="shared" si="60"/>
        <v>0</v>
      </c>
      <c r="AV124" s="1">
        <f t="shared" si="40"/>
        <v>0.13006596553264885</v>
      </c>
      <c r="AW124" s="1">
        <f t="shared" si="61"/>
        <v>0.72402192765411577</v>
      </c>
      <c r="AX124" s="1">
        <f t="shared" si="62"/>
        <v>-1.28360792961564</v>
      </c>
    </row>
    <row r="125" spans="1:50" x14ac:dyDescent="0.45">
      <c r="A125" s="7" t="s">
        <v>78</v>
      </c>
      <c r="B125" s="7" t="s">
        <v>78</v>
      </c>
      <c r="C125" s="8" t="s">
        <v>52</v>
      </c>
      <c r="D125" s="1" t="s">
        <v>79</v>
      </c>
      <c r="E125" s="12">
        <v>832598085553</v>
      </c>
      <c r="F125" s="9">
        <v>1801226</v>
      </c>
      <c r="G125" s="9">
        <v>-133133</v>
      </c>
      <c r="H125" s="9">
        <v>-161058</v>
      </c>
      <c r="I125" s="9">
        <v>1935767</v>
      </c>
      <c r="J125" s="9">
        <v>731628</v>
      </c>
      <c r="K125" s="9">
        <v>1286760</v>
      </c>
      <c r="L125" s="7">
        <v>121493</v>
      </c>
      <c r="M125" s="7">
        <v>124690</v>
      </c>
      <c r="N125" s="7">
        <v>1636983</v>
      </c>
      <c r="O125" s="9">
        <v>566</v>
      </c>
      <c r="P125" s="1">
        <v>3</v>
      </c>
      <c r="Q125" s="1">
        <v>2</v>
      </c>
      <c r="R125" s="1">
        <v>3</v>
      </c>
      <c r="S125" s="1">
        <f t="shared" si="41"/>
        <v>0.66666666666666663</v>
      </c>
      <c r="T125" s="1">
        <v>6</v>
      </c>
      <c r="U125" s="1">
        <v>1</v>
      </c>
      <c r="V125" s="1">
        <v>1E-3</v>
      </c>
      <c r="W125" s="1">
        <v>-0.347739040471299</v>
      </c>
      <c r="X125" s="7">
        <v>69</v>
      </c>
      <c r="Y125" s="7">
        <f t="shared" si="42"/>
        <v>1801226</v>
      </c>
      <c r="Z125" s="7">
        <f t="shared" si="43"/>
        <v>1636983</v>
      </c>
      <c r="AA125" s="7">
        <f t="shared" si="44"/>
        <v>124690</v>
      </c>
      <c r="AB125" s="7">
        <f t="shared" si="45"/>
        <v>566</v>
      </c>
      <c r="AC125" s="1">
        <v>1E-3</v>
      </c>
      <c r="AD125" s="7">
        <f t="shared" si="46"/>
        <v>14.476014188336199</v>
      </c>
      <c r="AE125" s="10">
        <f t="shared" si="47"/>
        <v>3.4533214261799197E-4</v>
      </c>
      <c r="AF125" s="7">
        <f t="shared" si="48"/>
        <v>0</v>
      </c>
      <c r="AG125" s="7">
        <f t="shared" si="49"/>
        <v>1</v>
      </c>
      <c r="AH125" s="1">
        <v>-0.347739040471299</v>
      </c>
      <c r="AI125" s="1">
        <f t="shared" si="50"/>
        <v>1</v>
      </c>
      <c r="AJ125" s="1">
        <f t="shared" si="51"/>
        <v>1</v>
      </c>
      <c r="AK125" s="1">
        <f t="shared" si="52"/>
        <v>1</v>
      </c>
      <c r="AL125" s="1">
        <f t="shared" si="53"/>
        <v>0</v>
      </c>
      <c r="AM125" s="1">
        <f t="shared" si="78"/>
        <v>18</v>
      </c>
      <c r="AN125" s="1">
        <v>1394</v>
      </c>
      <c r="AO125" s="11">
        <f t="shared" si="54"/>
        <v>-55</v>
      </c>
      <c r="AP125" s="1">
        <f t="shared" si="55"/>
        <v>-0.347739040471299</v>
      </c>
      <c r="AQ125" s="1">
        <f t="shared" si="56"/>
        <v>3</v>
      </c>
      <c r="AR125" s="1">
        <f t="shared" si="57"/>
        <v>6.2868530819475916</v>
      </c>
      <c r="AS125" s="1">
        <f t="shared" si="58"/>
        <v>-6.8775322649885035E-2</v>
      </c>
      <c r="AT125" s="1">
        <f t="shared" si="59"/>
        <v>-0.15990067994400314</v>
      </c>
      <c r="AU125" s="1">
        <f t="shared" si="60"/>
        <v>1</v>
      </c>
      <c r="AV125" s="1">
        <f t="shared" si="40"/>
        <v>0.44071471411590341</v>
      </c>
      <c r="AW125" s="1">
        <f t="shared" si="61"/>
        <v>0.66472876126104019</v>
      </c>
      <c r="AX125" s="1">
        <f t="shared" si="62"/>
        <v>-1.043217121413897</v>
      </c>
    </row>
    <row r="126" spans="1:50" x14ac:dyDescent="0.45">
      <c r="A126" s="7" t="s">
        <v>78</v>
      </c>
      <c r="B126" s="7" t="s">
        <v>78</v>
      </c>
      <c r="C126" s="8" t="s">
        <v>53</v>
      </c>
      <c r="D126" s="1" t="s">
        <v>79</v>
      </c>
      <c r="E126" s="13">
        <v>834425962799</v>
      </c>
      <c r="F126" s="7">
        <v>3562943</v>
      </c>
      <c r="G126" s="7">
        <v>-26362</v>
      </c>
      <c r="H126" s="7">
        <v>302603</v>
      </c>
      <c r="I126" s="7">
        <v>2077290</v>
      </c>
      <c r="J126" s="7">
        <v>657846</v>
      </c>
      <c r="K126" s="7">
        <v>1467217</v>
      </c>
      <c r="L126" s="7">
        <v>182113</v>
      </c>
      <c r="M126" s="7">
        <v>169483</v>
      </c>
      <c r="N126" s="7">
        <v>3240475</v>
      </c>
      <c r="O126" s="1">
        <v>753</v>
      </c>
      <c r="P126" s="1">
        <v>3</v>
      </c>
      <c r="Q126" s="1">
        <v>2</v>
      </c>
      <c r="R126" s="1">
        <v>3</v>
      </c>
      <c r="S126" s="1">
        <f t="shared" si="41"/>
        <v>0.66666666666666663</v>
      </c>
      <c r="T126" s="1">
        <v>6</v>
      </c>
      <c r="U126" s="1">
        <v>1</v>
      </c>
      <c r="V126" s="1">
        <v>3.0000000000000001E-3</v>
      </c>
      <c r="W126" s="1">
        <v>-0.382429633985234</v>
      </c>
      <c r="X126" s="7">
        <v>100</v>
      </c>
      <c r="Y126" s="7">
        <f t="shared" si="42"/>
        <v>3562943</v>
      </c>
      <c r="Z126" s="7">
        <f t="shared" si="43"/>
        <v>3240475</v>
      </c>
      <c r="AA126" s="7">
        <f t="shared" si="44"/>
        <v>169483</v>
      </c>
      <c r="AB126" s="7">
        <f t="shared" si="45"/>
        <v>753</v>
      </c>
      <c r="AC126" s="1">
        <v>3.0000000000000001E-3</v>
      </c>
      <c r="AD126" s="7">
        <f t="shared" si="46"/>
        <v>14.546574717570016</v>
      </c>
      <c r="AE126" s="10">
        <f t="shared" si="47"/>
        <v>6.8308959576187332E-4</v>
      </c>
      <c r="AF126" s="7">
        <f t="shared" si="48"/>
        <v>1</v>
      </c>
      <c r="AG126" s="7">
        <f t="shared" si="49"/>
        <v>1</v>
      </c>
      <c r="AH126" s="1">
        <v>-0.382429633985234</v>
      </c>
      <c r="AI126" s="1">
        <f t="shared" si="50"/>
        <v>1</v>
      </c>
      <c r="AJ126" s="1">
        <f t="shared" si="51"/>
        <v>1</v>
      </c>
      <c r="AK126" s="1">
        <f t="shared" si="52"/>
        <v>1</v>
      </c>
      <c r="AL126" s="1">
        <f t="shared" si="53"/>
        <v>0</v>
      </c>
      <c r="AM126" s="1">
        <f t="shared" si="78"/>
        <v>18</v>
      </c>
      <c r="AN126" s="1">
        <v>1395</v>
      </c>
      <c r="AO126" s="11">
        <f t="shared" si="54"/>
        <v>-24</v>
      </c>
      <c r="AP126" s="1">
        <f t="shared" si="55"/>
        <v>-0.382429633985234</v>
      </c>
      <c r="AQ126" s="1">
        <f t="shared" si="56"/>
        <v>3</v>
      </c>
      <c r="AR126" s="1">
        <f t="shared" si="57"/>
        <v>6.3174971304340115</v>
      </c>
      <c r="AS126" s="1">
        <f t="shared" si="58"/>
        <v>-1.2690572813617742E-2</v>
      </c>
      <c r="AT126" s="1">
        <f t="shared" si="59"/>
        <v>-3.1592976699300272E-2</v>
      </c>
      <c r="AU126" s="1">
        <f t="shared" si="60"/>
        <v>1</v>
      </c>
      <c r="AV126" s="1">
        <f t="shared" si="40"/>
        <v>0.4043532679596975</v>
      </c>
      <c r="AW126" s="1">
        <f t="shared" si="61"/>
        <v>0.7063130328456787</v>
      </c>
      <c r="AX126" s="1">
        <f t="shared" si="62"/>
        <v>-1.147288901955702</v>
      </c>
    </row>
    <row r="127" spans="1:50" x14ac:dyDescent="0.45">
      <c r="A127" s="7" t="s">
        <v>78</v>
      </c>
      <c r="B127" s="7" t="s">
        <v>78</v>
      </c>
      <c r="C127" s="8" t="s">
        <v>54</v>
      </c>
      <c r="D127" s="1" t="s">
        <v>79</v>
      </c>
      <c r="E127" s="13">
        <v>810663558601</v>
      </c>
      <c r="F127" s="7">
        <v>5695920</v>
      </c>
      <c r="G127" s="7">
        <v>6070</v>
      </c>
      <c r="H127" s="7">
        <v>414779</v>
      </c>
      <c r="I127" s="7">
        <v>1730474</v>
      </c>
      <c r="J127" s="7">
        <v>362137</v>
      </c>
      <c r="K127" s="7">
        <v>1140930</v>
      </c>
      <c r="L127" s="7">
        <v>284450</v>
      </c>
      <c r="M127" s="7">
        <v>193071</v>
      </c>
      <c r="N127" s="4">
        <v>5347292</v>
      </c>
      <c r="O127" s="7">
        <v>4053</v>
      </c>
      <c r="P127" s="1">
        <v>3</v>
      </c>
      <c r="Q127" s="1">
        <v>2</v>
      </c>
      <c r="R127" s="1">
        <v>3</v>
      </c>
      <c r="S127" s="1">
        <f t="shared" si="41"/>
        <v>0.66666666666666663</v>
      </c>
      <c r="T127" s="1">
        <v>6</v>
      </c>
      <c r="U127" s="1">
        <v>1</v>
      </c>
      <c r="V127" s="1">
        <v>5.0000000000000001E-3</v>
      </c>
      <c r="W127" s="1">
        <v>-0.39979052167711299</v>
      </c>
      <c r="X127" s="7">
        <v>92</v>
      </c>
      <c r="Y127" s="7">
        <f t="shared" si="42"/>
        <v>5695920</v>
      </c>
      <c r="Z127" s="7">
        <f t="shared" si="43"/>
        <v>5347292</v>
      </c>
      <c r="AA127" s="7">
        <f t="shared" si="44"/>
        <v>193071</v>
      </c>
      <c r="AB127" s="7">
        <f t="shared" si="45"/>
        <v>4053</v>
      </c>
      <c r="AC127" s="1">
        <v>5.0000000000000001E-3</v>
      </c>
      <c r="AD127" s="7">
        <f t="shared" si="46"/>
        <v>14.36390591738529</v>
      </c>
      <c r="AE127" s="10">
        <f t="shared" si="47"/>
        <v>1.0920252415747233E-3</v>
      </c>
      <c r="AF127" s="7">
        <f t="shared" si="48"/>
        <v>1</v>
      </c>
      <c r="AG127" s="7">
        <f t="shared" si="49"/>
        <v>1</v>
      </c>
      <c r="AH127" s="1">
        <v>-0.39979052167711299</v>
      </c>
      <c r="AI127" s="1">
        <f t="shared" si="50"/>
        <v>1</v>
      </c>
      <c r="AJ127" s="1">
        <f t="shared" si="51"/>
        <v>1</v>
      </c>
      <c r="AK127" s="1">
        <f t="shared" si="52"/>
        <v>1</v>
      </c>
      <c r="AL127" s="1">
        <f t="shared" si="53"/>
        <v>0</v>
      </c>
      <c r="AM127" s="1">
        <f t="shared" si="78"/>
        <v>18</v>
      </c>
      <c r="AN127" s="1">
        <v>1396</v>
      </c>
      <c r="AO127" s="11">
        <f t="shared" si="54"/>
        <v>-32</v>
      </c>
      <c r="AP127" s="1">
        <f t="shared" si="55"/>
        <v>-0.39979052167711299</v>
      </c>
      <c r="AQ127" s="1">
        <f t="shared" si="56"/>
        <v>3</v>
      </c>
      <c r="AR127" s="1">
        <f t="shared" si="57"/>
        <v>6.2381650784978975</v>
      </c>
      <c r="AS127" s="1">
        <f t="shared" si="58"/>
        <v>3.5077094483939083E-3</v>
      </c>
      <c r="AT127" s="1">
        <f t="shared" si="59"/>
        <v>7.4876931812196948E-3</v>
      </c>
      <c r="AU127" s="1">
        <f t="shared" si="60"/>
        <v>0</v>
      </c>
      <c r="AV127" s="1">
        <f t="shared" si="40"/>
        <v>0.37364733593223592</v>
      </c>
      <c r="AW127" s="1">
        <f t="shared" si="61"/>
        <v>0.65931646473740724</v>
      </c>
      <c r="AX127" s="1">
        <f t="shared" si="62"/>
        <v>-1.199371565031339</v>
      </c>
    </row>
    <row r="128" spans="1:50" x14ac:dyDescent="0.45">
      <c r="A128" s="7" t="s">
        <v>80</v>
      </c>
      <c r="B128" s="7" t="s">
        <v>80</v>
      </c>
      <c r="C128" s="8" t="s">
        <v>47</v>
      </c>
      <c r="D128" s="1" t="s">
        <v>81</v>
      </c>
      <c r="E128" s="12">
        <v>85995000000</v>
      </c>
      <c r="F128" s="9">
        <v>84495</v>
      </c>
      <c r="G128" s="9">
        <v>15576</v>
      </c>
      <c r="H128" s="9">
        <v>24896</v>
      </c>
      <c r="I128" s="9">
        <v>98173</v>
      </c>
      <c r="J128" s="9">
        <v>31529</v>
      </c>
      <c r="K128" s="9">
        <v>44581</v>
      </c>
      <c r="L128" s="7">
        <v>17499</v>
      </c>
      <c r="M128" s="7">
        <v>6491</v>
      </c>
      <c r="N128" s="7">
        <v>46706</v>
      </c>
      <c r="O128" s="9">
        <v>0</v>
      </c>
      <c r="P128" s="1">
        <v>0</v>
      </c>
      <c r="Q128" s="1">
        <v>0</v>
      </c>
      <c r="R128" s="1">
        <v>0</v>
      </c>
      <c r="S128" s="1">
        <f t="shared" si="41"/>
        <v>0</v>
      </c>
      <c r="T128" s="1">
        <v>0</v>
      </c>
      <c r="U128" s="1">
        <v>0</v>
      </c>
      <c r="V128" s="1">
        <v>0.13400000000000001</v>
      </c>
      <c r="W128" s="1">
        <v>-0.39684088400157302</v>
      </c>
      <c r="X128" s="7">
        <v>109</v>
      </c>
      <c r="Y128" s="7">
        <f t="shared" si="42"/>
        <v>84495</v>
      </c>
      <c r="Z128" s="7">
        <f t="shared" si="43"/>
        <v>46706</v>
      </c>
      <c r="AA128" s="7">
        <f t="shared" si="44"/>
        <v>6491</v>
      </c>
      <c r="AB128" s="7">
        <f t="shared" si="45"/>
        <v>0</v>
      </c>
      <c r="AC128" s="1">
        <v>0.13400000000000001</v>
      </c>
      <c r="AD128" s="7">
        <f t="shared" si="46"/>
        <v>11.494486507453624</v>
      </c>
      <c r="AE128" s="10">
        <f t="shared" si="47"/>
        <v>1.6199432714444068E-5</v>
      </c>
      <c r="AF128" s="7">
        <f t="shared" si="48"/>
        <v>1</v>
      </c>
      <c r="AG128" s="7">
        <f t="shared" si="49"/>
        <v>0</v>
      </c>
      <c r="AH128" s="1">
        <v>-0.39684088400157302</v>
      </c>
      <c r="AI128" s="1">
        <f t="shared" si="50"/>
        <v>0</v>
      </c>
      <c r="AJ128" s="1">
        <f t="shared" si="51"/>
        <v>0</v>
      </c>
      <c r="AK128" s="1">
        <f t="shared" si="52"/>
        <v>0</v>
      </c>
      <c r="AL128" s="1">
        <f t="shared" si="53"/>
        <v>0</v>
      </c>
      <c r="AM128" s="1">
        <f t="shared" ref="AM128" si="79">AM127+1</f>
        <v>19</v>
      </c>
      <c r="AN128" s="1">
        <v>1390</v>
      </c>
      <c r="AO128" s="11">
        <f t="shared" si="54"/>
        <v>-15</v>
      </c>
      <c r="AP128" s="1">
        <f t="shared" si="55"/>
        <v>-0.39684088400157302</v>
      </c>
      <c r="AQ128" s="1">
        <f t="shared" si="56"/>
        <v>0</v>
      </c>
      <c r="AR128" s="1">
        <f t="shared" si="57"/>
        <v>4.9919920624984906</v>
      </c>
      <c r="AS128" s="1">
        <f t="shared" si="58"/>
        <v>0.15865869434569585</v>
      </c>
      <c r="AT128" s="1">
        <f t="shared" si="59"/>
        <v>0.18112680969823827</v>
      </c>
      <c r="AU128" s="1">
        <f t="shared" si="60"/>
        <v>0</v>
      </c>
      <c r="AV128" s="1">
        <f t="shared" si="40"/>
        <v>0.49940411314719935</v>
      </c>
      <c r="AW128" s="1">
        <f t="shared" si="61"/>
        <v>0.4541065262343007</v>
      </c>
      <c r="AX128" s="1">
        <f t="shared" si="62"/>
        <v>0</v>
      </c>
    </row>
    <row r="129" spans="1:50" x14ac:dyDescent="0.45">
      <c r="A129" s="7" t="s">
        <v>80</v>
      </c>
      <c r="B129" s="7" t="s">
        <v>80</v>
      </c>
      <c r="C129" s="8" t="s">
        <v>49</v>
      </c>
      <c r="D129" s="1" t="s">
        <v>81</v>
      </c>
      <c r="E129" s="12">
        <v>226170000000</v>
      </c>
      <c r="F129" s="9">
        <v>102559</v>
      </c>
      <c r="G129" s="9">
        <v>17375</v>
      </c>
      <c r="H129" s="9">
        <v>22491</v>
      </c>
      <c r="I129" s="9">
        <v>106796</v>
      </c>
      <c r="J129" s="9">
        <v>37321</v>
      </c>
      <c r="K129" s="9">
        <v>52208</v>
      </c>
      <c r="L129" s="7">
        <v>16612</v>
      </c>
      <c r="M129" s="7">
        <v>11768</v>
      </c>
      <c r="N129" s="7">
        <v>65261</v>
      </c>
      <c r="O129" s="9">
        <v>0</v>
      </c>
      <c r="P129" s="1">
        <v>0</v>
      </c>
      <c r="Q129" s="1">
        <v>0</v>
      </c>
      <c r="R129" s="1">
        <v>0</v>
      </c>
      <c r="S129" s="1">
        <f t="shared" si="41"/>
        <v>0</v>
      </c>
      <c r="T129" s="1">
        <v>0</v>
      </c>
      <c r="U129" s="1">
        <v>0</v>
      </c>
      <c r="V129" s="1">
        <v>0.14000000000000001</v>
      </c>
      <c r="W129" s="1">
        <v>-0.38503142299482601</v>
      </c>
      <c r="X129" s="7">
        <v>110</v>
      </c>
      <c r="Y129" s="7">
        <f t="shared" si="42"/>
        <v>102559</v>
      </c>
      <c r="Z129" s="7">
        <f t="shared" si="43"/>
        <v>65261</v>
      </c>
      <c r="AA129" s="7">
        <f t="shared" si="44"/>
        <v>11768</v>
      </c>
      <c r="AB129" s="7">
        <f t="shared" si="45"/>
        <v>0</v>
      </c>
      <c r="AC129" s="1">
        <v>0.14000000000000001</v>
      </c>
      <c r="AD129" s="7">
        <f t="shared" si="46"/>
        <v>11.578675751623322</v>
      </c>
      <c r="AE129" s="10">
        <f t="shared" si="47"/>
        <v>1.9662673764846076E-5</v>
      </c>
      <c r="AF129" s="7">
        <f t="shared" si="48"/>
        <v>1</v>
      </c>
      <c r="AG129" s="7">
        <f t="shared" si="49"/>
        <v>0</v>
      </c>
      <c r="AH129" s="1">
        <v>-0.38503142299482601</v>
      </c>
      <c r="AI129" s="1">
        <f t="shared" si="50"/>
        <v>0</v>
      </c>
      <c r="AJ129" s="1">
        <f t="shared" si="51"/>
        <v>0</v>
      </c>
      <c r="AK129" s="1">
        <f t="shared" si="52"/>
        <v>0</v>
      </c>
      <c r="AL129" s="1">
        <f t="shared" si="53"/>
        <v>0</v>
      </c>
      <c r="AM129" s="1">
        <f t="shared" ref="AM129:AM134" si="80">AM128</f>
        <v>19</v>
      </c>
      <c r="AN129" s="1">
        <v>1391</v>
      </c>
      <c r="AO129" s="11">
        <f t="shared" si="54"/>
        <v>-14</v>
      </c>
      <c r="AP129" s="1">
        <f t="shared" si="55"/>
        <v>-0.38503142299482601</v>
      </c>
      <c r="AQ129" s="1">
        <f t="shared" si="56"/>
        <v>0</v>
      </c>
      <c r="AR129" s="1">
        <f t="shared" si="57"/>
        <v>5.0285549866769959</v>
      </c>
      <c r="AS129" s="1">
        <f t="shared" si="58"/>
        <v>0.1626933593018465</v>
      </c>
      <c r="AT129" s="1">
        <f t="shared" si="59"/>
        <v>7.6822743953663175E-2</v>
      </c>
      <c r="AU129" s="1">
        <f t="shared" si="60"/>
        <v>0</v>
      </c>
      <c r="AV129" s="1">
        <f t="shared" si="40"/>
        <v>0.50500955091951005</v>
      </c>
      <c r="AW129" s="1">
        <f t="shared" si="61"/>
        <v>0.48885726057155698</v>
      </c>
      <c r="AX129" s="1">
        <f t="shared" si="62"/>
        <v>0</v>
      </c>
    </row>
    <row r="130" spans="1:50" x14ac:dyDescent="0.45">
      <c r="A130" s="7" t="s">
        <v>80</v>
      </c>
      <c r="B130" s="7" t="s">
        <v>80</v>
      </c>
      <c r="C130" s="8" t="s">
        <v>50</v>
      </c>
      <c r="D130" s="1" t="s">
        <v>81</v>
      </c>
      <c r="E130" s="12">
        <v>182574000000</v>
      </c>
      <c r="F130" s="9">
        <v>118073</v>
      </c>
      <c r="G130" s="9">
        <v>20563</v>
      </c>
      <c r="H130" s="9">
        <v>18415</v>
      </c>
      <c r="I130" s="9">
        <v>114023</v>
      </c>
      <c r="J130" s="9">
        <v>44856</v>
      </c>
      <c r="K130" s="9">
        <v>57080</v>
      </c>
      <c r="L130" s="7">
        <v>21471</v>
      </c>
      <c r="M130" s="7">
        <v>14109</v>
      </c>
      <c r="N130" s="7">
        <v>77565</v>
      </c>
      <c r="O130" s="9">
        <v>0</v>
      </c>
      <c r="P130" s="1">
        <v>0</v>
      </c>
      <c r="Q130" s="1">
        <v>0</v>
      </c>
      <c r="R130" s="1">
        <v>0</v>
      </c>
      <c r="S130" s="1">
        <f t="shared" si="41"/>
        <v>0</v>
      </c>
      <c r="T130" s="1">
        <v>0</v>
      </c>
      <c r="U130" s="1">
        <v>0</v>
      </c>
      <c r="V130" s="1">
        <v>1</v>
      </c>
      <c r="W130" s="1">
        <v>0.47948243783941102</v>
      </c>
      <c r="X130" s="7">
        <v>104</v>
      </c>
      <c r="Y130" s="7">
        <f t="shared" si="42"/>
        <v>118073</v>
      </c>
      <c r="Z130" s="7">
        <f t="shared" si="43"/>
        <v>77565</v>
      </c>
      <c r="AA130" s="7">
        <f t="shared" si="44"/>
        <v>14109</v>
      </c>
      <c r="AB130" s="7">
        <f t="shared" si="45"/>
        <v>0</v>
      </c>
      <c r="AC130" s="1">
        <v>1</v>
      </c>
      <c r="AD130" s="7">
        <f t="shared" si="46"/>
        <v>11.644155461412918</v>
      </c>
      <c r="AE130" s="10">
        <f t="shared" si="47"/>
        <v>2.2637027266614053E-5</v>
      </c>
      <c r="AF130" s="7">
        <f t="shared" si="48"/>
        <v>1</v>
      </c>
      <c r="AG130" s="7">
        <f t="shared" si="49"/>
        <v>0</v>
      </c>
      <c r="AH130" s="1">
        <v>0.47948243783941102</v>
      </c>
      <c r="AI130" s="1">
        <f t="shared" si="50"/>
        <v>0</v>
      </c>
      <c r="AJ130" s="1">
        <f t="shared" si="51"/>
        <v>0</v>
      </c>
      <c r="AK130" s="1">
        <f t="shared" si="52"/>
        <v>0</v>
      </c>
      <c r="AL130" s="1">
        <f t="shared" si="53"/>
        <v>0</v>
      </c>
      <c r="AM130" s="1">
        <f t="shared" si="80"/>
        <v>19</v>
      </c>
      <c r="AN130" s="1">
        <v>1392</v>
      </c>
      <c r="AO130" s="11">
        <f t="shared" si="54"/>
        <v>-20</v>
      </c>
      <c r="AP130" s="1">
        <f t="shared" si="55"/>
        <v>0.47948243783941102</v>
      </c>
      <c r="AQ130" s="1">
        <f t="shared" si="56"/>
        <v>0</v>
      </c>
      <c r="AR130" s="1">
        <f t="shared" si="57"/>
        <v>5.0569924633152432</v>
      </c>
      <c r="AS130" s="1">
        <f t="shared" si="58"/>
        <v>0.18034080843338623</v>
      </c>
      <c r="AT130" s="1">
        <f t="shared" si="59"/>
        <v>0.1126283041396913</v>
      </c>
      <c r="AU130" s="1">
        <f t="shared" si="60"/>
        <v>0</v>
      </c>
      <c r="AV130" s="1">
        <f t="shared" ref="AV130:AV193" si="81">(J130+L130)/I130</f>
        <v>0.58169842926427129</v>
      </c>
      <c r="AW130" s="1">
        <f t="shared" si="61"/>
        <v>0.50060075598782705</v>
      </c>
      <c r="AX130" s="1">
        <f t="shared" si="62"/>
        <v>0</v>
      </c>
    </row>
    <row r="131" spans="1:50" x14ac:dyDescent="0.45">
      <c r="A131" s="7" t="s">
        <v>80</v>
      </c>
      <c r="B131" s="7" t="s">
        <v>80</v>
      </c>
      <c r="C131" s="8" t="s">
        <v>51</v>
      </c>
      <c r="D131" s="1" t="s">
        <v>81</v>
      </c>
      <c r="E131" s="12">
        <v>285768000000</v>
      </c>
      <c r="F131" s="9">
        <v>135367</v>
      </c>
      <c r="G131" s="9">
        <v>19484</v>
      </c>
      <c r="H131" s="9">
        <v>25657</v>
      </c>
      <c r="I131" s="9">
        <v>120718</v>
      </c>
      <c r="J131" s="9">
        <v>37317</v>
      </c>
      <c r="K131" s="9">
        <v>58634</v>
      </c>
      <c r="L131" s="7">
        <v>30954</v>
      </c>
      <c r="M131" s="7">
        <v>17880</v>
      </c>
      <c r="N131" s="7">
        <v>91043</v>
      </c>
      <c r="O131" s="9">
        <v>0</v>
      </c>
      <c r="P131" s="1">
        <v>0</v>
      </c>
      <c r="Q131" s="1">
        <v>0</v>
      </c>
      <c r="R131" s="1">
        <v>0</v>
      </c>
      <c r="S131" s="1">
        <f t="shared" ref="S131:S194" si="82">IF(P131&gt;0,Q131/P131,0)</f>
        <v>0</v>
      </c>
      <c r="T131" s="1">
        <v>0</v>
      </c>
      <c r="U131" s="1">
        <v>0</v>
      </c>
      <c r="V131" s="1">
        <v>7.0000000000000001E-3</v>
      </c>
      <c r="W131" s="1">
        <v>-0.50959606142902303</v>
      </c>
      <c r="X131" s="7">
        <v>103</v>
      </c>
      <c r="Y131" s="7">
        <f t="shared" ref="Y131:Y194" si="83">F131</f>
        <v>135367</v>
      </c>
      <c r="Z131" s="7">
        <f t="shared" ref="Z131:Z194" si="84">N131</f>
        <v>91043</v>
      </c>
      <c r="AA131" s="7">
        <f t="shared" ref="AA131:AA194" si="85">M131</f>
        <v>17880</v>
      </c>
      <c r="AB131" s="7">
        <f t="shared" ref="AB131:AB194" si="86">O131</f>
        <v>0</v>
      </c>
      <c r="AC131" s="1">
        <v>7.0000000000000001E-3</v>
      </c>
      <c r="AD131" s="7">
        <f t="shared" ref="AD131:AD194" si="87">LN(I131)</f>
        <v>11.701212526041404</v>
      </c>
      <c r="AE131" s="10">
        <f t="shared" ref="AE131:AE194" si="88">F131/$F$843</f>
        <v>2.5952643449389312E-5</v>
      </c>
      <c r="AF131" s="7">
        <f t="shared" ref="AF131:AF194" si="89">IF(H131&gt;0,1,0)</f>
        <v>1</v>
      </c>
      <c r="AG131" s="7">
        <f t="shared" ref="AG131:AG194" si="90">U131</f>
        <v>0</v>
      </c>
      <c r="AH131" s="1">
        <v>-0.50959606142902303</v>
      </c>
      <c r="AI131" s="1">
        <f t="shared" ref="AI131:AI194" si="91">IF(R131&gt;=1,1,0)</f>
        <v>0</v>
      </c>
      <c r="AJ131" s="1">
        <f t="shared" ref="AJ131:AJ194" si="92">IF(T131&gt;=3,1,0)</f>
        <v>0</v>
      </c>
      <c r="AK131" s="1">
        <f t="shared" ref="AK131:AK194" si="93">IF(P131&gt;=1,1,0)</f>
        <v>0</v>
      </c>
      <c r="AL131" s="1">
        <f t="shared" ref="AL131:AL194" si="94">IF(S131&gt;$S$843,1,0)</f>
        <v>0</v>
      </c>
      <c r="AM131" s="1">
        <f t="shared" si="80"/>
        <v>19</v>
      </c>
      <c r="AN131" s="1">
        <v>1393</v>
      </c>
      <c r="AO131" s="11">
        <f t="shared" ref="AO131:AO194" si="95">X131-124</f>
        <v>-21</v>
      </c>
      <c r="AP131" s="1">
        <f t="shared" ref="AP131:AP194" si="96">W131</f>
        <v>-0.50959606142902303</v>
      </c>
      <c r="AQ131" s="1">
        <f t="shared" ref="AQ131:AQ194" si="97">AI131+AJ131+AK131+AL131</f>
        <v>0</v>
      </c>
      <c r="AR131" s="1">
        <f t="shared" ref="AR131:AR194" si="98">LOG10(I131)</f>
        <v>5.0817720316369916</v>
      </c>
      <c r="AS131" s="1">
        <f t="shared" ref="AS131:AS194" si="99">G131/I131</f>
        <v>0.16140095097665633</v>
      </c>
      <c r="AT131" s="1">
        <f t="shared" ref="AT131:AT194" si="100">G131/(E131/1000000)</f>
        <v>6.8181181937795696E-2</v>
      </c>
      <c r="AU131" s="1">
        <f t="shared" ref="AU131:AU194" si="101">IF(G131&lt;0,1,0)</f>
        <v>0</v>
      </c>
      <c r="AV131" s="1">
        <f t="shared" si="81"/>
        <v>0.5655411786146225</v>
      </c>
      <c r="AW131" s="1">
        <f t="shared" ref="AW131:AW194" si="102">K131/I131</f>
        <v>0.48571049884855616</v>
      </c>
      <c r="AX131" s="1">
        <f t="shared" ref="AX131:AX194" si="103">AP131*AQ131</f>
        <v>0</v>
      </c>
    </row>
    <row r="132" spans="1:50" x14ac:dyDescent="0.45">
      <c r="A132" s="7" t="s">
        <v>80</v>
      </c>
      <c r="B132" s="7" t="s">
        <v>80</v>
      </c>
      <c r="C132" s="8" t="s">
        <v>52</v>
      </c>
      <c r="D132" s="1" t="s">
        <v>81</v>
      </c>
      <c r="E132" s="12">
        <v>337446000000</v>
      </c>
      <c r="F132" s="9">
        <v>138995</v>
      </c>
      <c r="G132" s="9">
        <v>6819</v>
      </c>
      <c r="H132" s="9">
        <v>20143</v>
      </c>
      <c r="I132" s="9">
        <v>257093</v>
      </c>
      <c r="J132" s="9">
        <v>53110</v>
      </c>
      <c r="K132" s="9">
        <v>79531</v>
      </c>
      <c r="L132" s="7">
        <v>32464</v>
      </c>
      <c r="M132" s="7">
        <v>17350</v>
      </c>
      <c r="N132" s="7">
        <v>111362</v>
      </c>
      <c r="O132" s="9">
        <v>2430</v>
      </c>
      <c r="P132" s="1">
        <v>3</v>
      </c>
      <c r="Q132" s="1">
        <v>2</v>
      </c>
      <c r="R132" s="1">
        <v>3</v>
      </c>
      <c r="S132" s="1">
        <f t="shared" si="82"/>
        <v>0.66666666666666663</v>
      </c>
      <c r="T132" s="1">
        <v>6</v>
      </c>
      <c r="U132" s="1">
        <v>0</v>
      </c>
      <c r="V132" s="1">
        <v>0.315</v>
      </c>
      <c r="W132" s="1">
        <v>-0.14893655693160199</v>
      </c>
      <c r="X132" s="7">
        <v>109</v>
      </c>
      <c r="Y132" s="7">
        <f t="shared" si="83"/>
        <v>138995</v>
      </c>
      <c r="Z132" s="7">
        <f t="shared" si="84"/>
        <v>111362</v>
      </c>
      <c r="AA132" s="7">
        <f t="shared" si="85"/>
        <v>17350</v>
      </c>
      <c r="AB132" s="7">
        <f t="shared" si="86"/>
        <v>2430</v>
      </c>
      <c r="AC132" s="1">
        <v>0.315</v>
      </c>
      <c r="AD132" s="7">
        <f t="shared" si="87"/>
        <v>12.457193166123311</v>
      </c>
      <c r="AE132" s="10">
        <f t="shared" si="88"/>
        <v>2.6648205812700788E-5</v>
      </c>
      <c r="AF132" s="7">
        <f t="shared" si="89"/>
        <v>1</v>
      </c>
      <c r="AG132" s="7">
        <f t="shared" si="90"/>
        <v>0</v>
      </c>
      <c r="AH132" s="1">
        <v>-0.14893655693160199</v>
      </c>
      <c r="AI132" s="1">
        <f t="shared" si="91"/>
        <v>1</v>
      </c>
      <c r="AJ132" s="1">
        <f t="shared" si="92"/>
        <v>1</v>
      </c>
      <c r="AK132" s="1">
        <f t="shared" si="93"/>
        <v>1</v>
      </c>
      <c r="AL132" s="1">
        <f t="shared" si="94"/>
        <v>0</v>
      </c>
      <c r="AM132" s="1">
        <f t="shared" si="80"/>
        <v>19</v>
      </c>
      <c r="AN132" s="1">
        <v>1394</v>
      </c>
      <c r="AO132" s="11">
        <f t="shared" si="95"/>
        <v>-15</v>
      </c>
      <c r="AP132" s="1">
        <f t="shared" si="96"/>
        <v>-0.14893655693160199</v>
      </c>
      <c r="AQ132" s="1">
        <f t="shared" si="97"/>
        <v>3</v>
      </c>
      <c r="AR132" s="1">
        <f t="shared" si="98"/>
        <v>5.4100902520502521</v>
      </c>
      <c r="AS132" s="1">
        <f t="shared" si="99"/>
        <v>2.6523475940612929E-2</v>
      </c>
      <c r="AT132" s="1">
        <f t="shared" si="100"/>
        <v>2.0207677672872106E-2</v>
      </c>
      <c r="AU132" s="1">
        <f t="shared" si="101"/>
        <v>0</v>
      </c>
      <c r="AV132" s="1">
        <f t="shared" si="81"/>
        <v>0.3328523141431311</v>
      </c>
      <c r="AW132" s="1">
        <f t="shared" si="102"/>
        <v>0.30934720120734521</v>
      </c>
      <c r="AX132" s="1">
        <f t="shared" si="103"/>
        <v>-0.44680967079480594</v>
      </c>
    </row>
    <row r="133" spans="1:50" x14ac:dyDescent="0.45">
      <c r="A133" s="7" t="s">
        <v>80</v>
      </c>
      <c r="B133" s="7" t="s">
        <v>80</v>
      </c>
      <c r="C133" s="8" t="s">
        <v>53</v>
      </c>
      <c r="D133" s="1" t="s">
        <v>81</v>
      </c>
      <c r="E133" s="13">
        <v>593892000000</v>
      </c>
      <c r="F133" s="7">
        <v>152333</v>
      </c>
      <c r="G133" s="7">
        <v>10895</v>
      </c>
      <c r="H133" s="7">
        <v>17345</v>
      </c>
      <c r="I133" s="7">
        <v>258461</v>
      </c>
      <c r="J133" s="7">
        <v>50683</v>
      </c>
      <c r="K133" s="7">
        <v>75667</v>
      </c>
      <c r="L133" s="7">
        <v>19966</v>
      </c>
      <c r="M133" s="7">
        <v>19951</v>
      </c>
      <c r="N133" s="7">
        <v>118055</v>
      </c>
      <c r="O133" s="1">
        <v>2335</v>
      </c>
      <c r="P133" s="1">
        <v>3</v>
      </c>
      <c r="Q133" s="1">
        <v>2</v>
      </c>
      <c r="R133" s="1">
        <v>3</v>
      </c>
      <c r="S133" s="1">
        <f t="shared" si="82"/>
        <v>0.66666666666666663</v>
      </c>
      <c r="T133" s="1">
        <v>6</v>
      </c>
      <c r="U133" s="1">
        <v>0</v>
      </c>
      <c r="V133" s="1">
        <v>0.247</v>
      </c>
      <c r="W133" s="1">
        <v>-0.21660829672030199</v>
      </c>
      <c r="X133" s="7">
        <v>110</v>
      </c>
      <c r="Y133" s="7">
        <f t="shared" si="83"/>
        <v>152333</v>
      </c>
      <c r="Z133" s="7">
        <f t="shared" si="84"/>
        <v>118055</v>
      </c>
      <c r="AA133" s="7">
        <f t="shared" si="85"/>
        <v>19951</v>
      </c>
      <c r="AB133" s="7">
        <f t="shared" si="86"/>
        <v>2335</v>
      </c>
      <c r="AC133" s="1">
        <v>0.247</v>
      </c>
      <c r="AD133" s="7">
        <f t="shared" si="87"/>
        <v>12.462500091142347</v>
      </c>
      <c r="AE133" s="10">
        <f t="shared" si="88"/>
        <v>2.9205375272967726E-5</v>
      </c>
      <c r="AF133" s="7">
        <f t="shared" si="89"/>
        <v>1</v>
      </c>
      <c r="AG133" s="7">
        <f t="shared" si="90"/>
        <v>0</v>
      </c>
      <c r="AH133" s="1">
        <v>-0.21660829672030199</v>
      </c>
      <c r="AI133" s="1">
        <f t="shared" si="91"/>
        <v>1</v>
      </c>
      <c r="AJ133" s="1">
        <f t="shared" si="92"/>
        <v>1</v>
      </c>
      <c r="AK133" s="1">
        <f t="shared" si="93"/>
        <v>1</v>
      </c>
      <c r="AL133" s="1">
        <f t="shared" si="94"/>
        <v>0</v>
      </c>
      <c r="AM133" s="1">
        <f t="shared" si="80"/>
        <v>19</v>
      </c>
      <c r="AN133" s="1">
        <v>1395</v>
      </c>
      <c r="AO133" s="11">
        <f t="shared" si="95"/>
        <v>-14</v>
      </c>
      <c r="AP133" s="1">
        <f t="shared" si="96"/>
        <v>-0.21660829672030199</v>
      </c>
      <c r="AQ133" s="1">
        <f t="shared" si="97"/>
        <v>3</v>
      </c>
      <c r="AR133" s="1">
        <f t="shared" si="98"/>
        <v>5.4123950203018945</v>
      </c>
      <c r="AS133" s="1">
        <f t="shared" si="99"/>
        <v>4.2153361629027206E-2</v>
      </c>
      <c r="AT133" s="1">
        <f t="shared" si="100"/>
        <v>1.8345086311989386E-2</v>
      </c>
      <c r="AU133" s="1">
        <f t="shared" si="101"/>
        <v>0</v>
      </c>
      <c r="AV133" s="1">
        <f t="shared" si="81"/>
        <v>0.27334491470666755</v>
      </c>
      <c r="AW133" s="1">
        <f t="shared" si="102"/>
        <v>0.2927598361068014</v>
      </c>
      <c r="AX133" s="1">
        <f t="shared" si="103"/>
        <v>-0.64982489016090594</v>
      </c>
    </row>
    <row r="134" spans="1:50" x14ac:dyDescent="0.45">
      <c r="A134" s="7" t="s">
        <v>80</v>
      </c>
      <c r="B134" s="7" t="s">
        <v>80</v>
      </c>
      <c r="C134" s="8" t="s">
        <v>54</v>
      </c>
      <c r="D134" s="1" t="s">
        <v>81</v>
      </c>
      <c r="E134" s="13">
        <v>454086000000</v>
      </c>
      <c r="F134" s="7">
        <v>152333</v>
      </c>
      <c r="G134" s="7">
        <v>10895</v>
      </c>
      <c r="H134" s="7">
        <v>6296</v>
      </c>
      <c r="I134" s="7">
        <v>258461</v>
      </c>
      <c r="J134" s="7">
        <v>64543</v>
      </c>
      <c r="K134" s="7">
        <v>78674</v>
      </c>
      <c r="L134" s="7">
        <v>19966</v>
      </c>
      <c r="M134" s="7">
        <v>19951</v>
      </c>
      <c r="N134" s="7">
        <v>118055</v>
      </c>
      <c r="O134" s="7">
        <v>2335</v>
      </c>
      <c r="P134" s="1">
        <v>3</v>
      </c>
      <c r="Q134" s="1">
        <v>2</v>
      </c>
      <c r="R134" s="1">
        <v>3</v>
      </c>
      <c r="S134" s="1">
        <f t="shared" si="82"/>
        <v>0.66666666666666663</v>
      </c>
      <c r="T134" s="1">
        <v>6</v>
      </c>
      <c r="U134" s="1">
        <v>0</v>
      </c>
      <c r="V134" s="1">
        <v>0.248</v>
      </c>
      <c r="W134" s="1">
        <v>-0.21560829672030199</v>
      </c>
      <c r="X134" s="7">
        <v>110</v>
      </c>
      <c r="Y134" s="7">
        <f t="shared" si="83"/>
        <v>152333</v>
      </c>
      <c r="Z134" s="7">
        <f t="shared" si="84"/>
        <v>118055</v>
      </c>
      <c r="AA134" s="7">
        <f t="shared" si="85"/>
        <v>19951</v>
      </c>
      <c r="AB134" s="7">
        <f t="shared" si="86"/>
        <v>2335</v>
      </c>
      <c r="AC134" s="1">
        <v>0.248</v>
      </c>
      <c r="AD134" s="7">
        <f t="shared" si="87"/>
        <v>12.462500091142347</v>
      </c>
      <c r="AE134" s="10">
        <f t="shared" si="88"/>
        <v>2.9205375272967726E-5</v>
      </c>
      <c r="AF134" s="7">
        <f t="shared" si="89"/>
        <v>1</v>
      </c>
      <c r="AG134" s="7">
        <f t="shared" si="90"/>
        <v>0</v>
      </c>
      <c r="AH134" s="1">
        <v>-0.21560829672030199</v>
      </c>
      <c r="AI134" s="1">
        <f t="shared" si="91"/>
        <v>1</v>
      </c>
      <c r="AJ134" s="1">
        <f t="shared" si="92"/>
        <v>1</v>
      </c>
      <c r="AK134" s="1">
        <f t="shared" si="93"/>
        <v>1</v>
      </c>
      <c r="AL134" s="1">
        <f t="shared" si="94"/>
        <v>0</v>
      </c>
      <c r="AM134" s="1">
        <f t="shared" si="80"/>
        <v>19</v>
      </c>
      <c r="AN134" s="1">
        <v>1396</v>
      </c>
      <c r="AO134" s="11">
        <f t="shared" si="95"/>
        <v>-14</v>
      </c>
      <c r="AP134" s="1">
        <f t="shared" si="96"/>
        <v>-0.21560829672030199</v>
      </c>
      <c r="AQ134" s="1">
        <f t="shared" si="97"/>
        <v>3</v>
      </c>
      <c r="AR134" s="1">
        <f t="shared" si="98"/>
        <v>5.4123950203018945</v>
      </c>
      <c r="AS134" s="1">
        <f t="shared" si="99"/>
        <v>4.2153361629027206E-2</v>
      </c>
      <c r="AT134" s="1">
        <f t="shared" si="100"/>
        <v>2.3993252379505205E-2</v>
      </c>
      <c r="AU134" s="1">
        <f t="shared" si="101"/>
        <v>0</v>
      </c>
      <c r="AV134" s="1">
        <f t="shared" si="81"/>
        <v>0.32697002642565032</v>
      </c>
      <c r="AW134" s="1">
        <f t="shared" si="102"/>
        <v>0.30439408653529931</v>
      </c>
      <c r="AX134" s="1">
        <f t="shared" si="103"/>
        <v>-0.64682489016090594</v>
      </c>
    </row>
    <row r="135" spans="1:50" x14ac:dyDescent="0.45">
      <c r="A135" s="7" t="s">
        <v>82</v>
      </c>
      <c r="B135" s="7" t="s">
        <v>82</v>
      </c>
      <c r="C135" s="8" t="s">
        <v>47</v>
      </c>
      <c r="D135" s="1" t="s">
        <v>83</v>
      </c>
      <c r="E135" s="12">
        <v>2553210720000</v>
      </c>
      <c r="F135" s="9">
        <v>2498945</v>
      </c>
      <c r="G135" s="9">
        <v>481693</v>
      </c>
      <c r="H135" s="9">
        <v>947076</v>
      </c>
      <c r="I135" s="9">
        <v>3347092</v>
      </c>
      <c r="J135" s="9">
        <v>1008815</v>
      </c>
      <c r="K135" s="9">
        <v>1926730</v>
      </c>
      <c r="L135" s="7">
        <v>207877</v>
      </c>
      <c r="M135" s="7">
        <v>39937</v>
      </c>
      <c r="N135" s="7">
        <v>1915688</v>
      </c>
      <c r="O135" s="9">
        <v>9852</v>
      </c>
      <c r="P135" s="1">
        <v>0</v>
      </c>
      <c r="Q135" s="1">
        <v>0</v>
      </c>
      <c r="R135" s="1">
        <v>0</v>
      </c>
      <c r="S135" s="1">
        <f t="shared" si="82"/>
        <v>0</v>
      </c>
      <c r="T135" s="1">
        <v>0</v>
      </c>
      <c r="U135" s="1">
        <v>1</v>
      </c>
      <c r="V135" s="1">
        <v>2E-3</v>
      </c>
      <c r="W135" s="1">
        <v>-0.34688483914696699</v>
      </c>
      <c r="X135" s="7">
        <v>95</v>
      </c>
      <c r="Y135" s="7">
        <f t="shared" si="83"/>
        <v>2498945</v>
      </c>
      <c r="Z135" s="7">
        <f t="shared" si="84"/>
        <v>1915688</v>
      </c>
      <c r="AA135" s="7">
        <f t="shared" si="85"/>
        <v>39937</v>
      </c>
      <c r="AB135" s="7">
        <f t="shared" si="86"/>
        <v>9852</v>
      </c>
      <c r="AC135" s="1">
        <v>2E-3</v>
      </c>
      <c r="AD135" s="7">
        <f t="shared" si="87"/>
        <v>15.023602467117756</v>
      </c>
      <c r="AE135" s="10">
        <f t="shared" si="88"/>
        <v>4.7909925302794758E-4</v>
      </c>
      <c r="AF135" s="7">
        <f t="shared" si="89"/>
        <v>1</v>
      </c>
      <c r="AG135" s="7">
        <f t="shared" si="90"/>
        <v>1</v>
      </c>
      <c r="AH135" s="1">
        <v>-0.34688483914696699</v>
      </c>
      <c r="AI135" s="1">
        <f t="shared" si="91"/>
        <v>0</v>
      </c>
      <c r="AJ135" s="1">
        <f t="shared" si="92"/>
        <v>0</v>
      </c>
      <c r="AK135" s="1">
        <f t="shared" si="93"/>
        <v>0</v>
      </c>
      <c r="AL135" s="1">
        <f t="shared" si="94"/>
        <v>0</v>
      </c>
      <c r="AM135" s="1">
        <f t="shared" ref="AM135" si="104">AM134+1</f>
        <v>20</v>
      </c>
      <c r="AN135" s="1">
        <v>1390</v>
      </c>
      <c r="AO135" s="11">
        <f t="shared" si="95"/>
        <v>-29</v>
      </c>
      <c r="AP135" s="1">
        <f t="shared" si="96"/>
        <v>-0.34688483914696699</v>
      </c>
      <c r="AQ135" s="1">
        <f t="shared" si="97"/>
        <v>0</v>
      </c>
      <c r="AR135" s="1">
        <f t="shared" si="98"/>
        <v>6.5246676497773217</v>
      </c>
      <c r="AS135" s="1">
        <f t="shared" si="99"/>
        <v>0.14391388106451811</v>
      </c>
      <c r="AT135" s="1">
        <f t="shared" si="100"/>
        <v>0.18866167066696318</v>
      </c>
      <c r="AU135" s="1">
        <f t="shared" si="101"/>
        <v>0</v>
      </c>
      <c r="AV135" s="1">
        <f t="shared" si="81"/>
        <v>0.36350718773191776</v>
      </c>
      <c r="AW135" s="1">
        <f t="shared" si="102"/>
        <v>0.57564297605204762</v>
      </c>
      <c r="AX135" s="1">
        <f t="shared" si="103"/>
        <v>0</v>
      </c>
    </row>
    <row r="136" spans="1:50" x14ac:dyDescent="0.45">
      <c r="A136" s="7" t="s">
        <v>82</v>
      </c>
      <c r="B136" s="7" t="s">
        <v>82</v>
      </c>
      <c r="C136" s="8" t="s">
        <v>49</v>
      </c>
      <c r="D136" s="1" t="s">
        <v>83</v>
      </c>
      <c r="E136" s="12">
        <v>3272911920000</v>
      </c>
      <c r="F136" s="9">
        <v>2509016</v>
      </c>
      <c r="G136" s="9">
        <v>614983</v>
      </c>
      <c r="H136" s="9">
        <v>1709456</v>
      </c>
      <c r="I136" s="9">
        <v>4727660</v>
      </c>
      <c r="J136" s="9">
        <v>923623</v>
      </c>
      <c r="K136" s="9">
        <v>2984988</v>
      </c>
      <c r="L136" s="7">
        <v>291105</v>
      </c>
      <c r="M136" s="7">
        <v>41868</v>
      </c>
      <c r="N136" s="7">
        <v>1930756</v>
      </c>
      <c r="O136" s="9">
        <v>9419</v>
      </c>
      <c r="P136" s="1">
        <v>0</v>
      </c>
      <c r="Q136" s="1">
        <v>0</v>
      </c>
      <c r="R136" s="1">
        <v>0</v>
      </c>
      <c r="S136" s="1">
        <f t="shared" si="82"/>
        <v>0</v>
      </c>
      <c r="T136" s="1">
        <v>0</v>
      </c>
      <c r="U136" s="1">
        <v>1</v>
      </c>
      <c r="V136" s="1">
        <v>1</v>
      </c>
      <c r="W136" s="1">
        <v>0.67514430393383795</v>
      </c>
      <c r="X136" s="7">
        <v>97</v>
      </c>
      <c r="Y136" s="7">
        <f t="shared" si="83"/>
        <v>2509016</v>
      </c>
      <c r="Z136" s="7">
        <f t="shared" si="84"/>
        <v>1930756</v>
      </c>
      <c r="AA136" s="7">
        <f t="shared" si="85"/>
        <v>41868</v>
      </c>
      <c r="AB136" s="7">
        <f t="shared" si="86"/>
        <v>9419</v>
      </c>
      <c r="AC136" s="1">
        <v>1</v>
      </c>
      <c r="AD136" s="7">
        <f t="shared" si="87"/>
        <v>15.368940923468742</v>
      </c>
      <c r="AE136" s="10">
        <f t="shared" si="88"/>
        <v>4.8103007126414104E-4</v>
      </c>
      <c r="AF136" s="7">
        <f t="shared" si="89"/>
        <v>1</v>
      </c>
      <c r="AG136" s="7">
        <f t="shared" si="90"/>
        <v>1</v>
      </c>
      <c r="AH136" s="1">
        <v>0.67514430393383795</v>
      </c>
      <c r="AI136" s="1">
        <f t="shared" si="91"/>
        <v>0</v>
      </c>
      <c r="AJ136" s="1">
        <f t="shared" si="92"/>
        <v>0</v>
      </c>
      <c r="AK136" s="1">
        <f t="shared" si="93"/>
        <v>0</v>
      </c>
      <c r="AL136" s="1">
        <f t="shared" si="94"/>
        <v>0</v>
      </c>
      <c r="AM136" s="1">
        <f t="shared" ref="AM136:AM141" si="105">AM135</f>
        <v>20</v>
      </c>
      <c r="AN136" s="1">
        <v>1391</v>
      </c>
      <c r="AO136" s="11">
        <f t="shared" si="95"/>
        <v>-27</v>
      </c>
      <c r="AP136" s="1">
        <f t="shared" si="96"/>
        <v>0.67514430393383795</v>
      </c>
      <c r="AQ136" s="1">
        <f t="shared" si="97"/>
        <v>0</v>
      </c>
      <c r="AR136" s="1">
        <f t="shared" si="98"/>
        <v>6.6746462357595417</v>
      </c>
      <c r="AS136" s="1">
        <f t="shared" si="99"/>
        <v>0.13008190098272718</v>
      </c>
      <c r="AT136" s="1">
        <f t="shared" si="100"/>
        <v>0.18790087085508858</v>
      </c>
      <c r="AU136" s="1">
        <f t="shared" si="101"/>
        <v>0</v>
      </c>
      <c r="AV136" s="1">
        <f t="shared" si="81"/>
        <v>0.25694064293963609</v>
      </c>
      <c r="AW136" s="1">
        <f t="shared" si="102"/>
        <v>0.63138804397947401</v>
      </c>
      <c r="AX136" s="1">
        <f t="shared" si="103"/>
        <v>0</v>
      </c>
    </row>
    <row r="137" spans="1:50" x14ac:dyDescent="0.45">
      <c r="A137" s="7" t="s">
        <v>82</v>
      </c>
      <c r="B137" s="7" t="s">
        <v>82</v>
      </c>
      <c r="C137" s="8" t="s">
        <v>50</v>
      </c>
      <c r="D137" s="1" t="s">
        <v>83</v>
      </c>
      <c r="E137" s="12">
        <v>3100057920000</v>
      </c>
      <c r="F137" s="9">
        <v>2509089</v>
      </c>
      <c r="G137" s="9">
        <v>774320</v>
      </c>
      <c r="H137" s="9">
        <v>859240</v>
      </c>
      <c r="I137" s="9">
        <v>5082246</v>
      </c>
      <c r="J137" s="9">
        <v>619143</v>
      </c>
      <c r="K137" s="9">
        <v>2729761</v>
      </c>
      <c r="L137" s="7">
        <v>339187</v>
      </c>
      <c r="M137" s="7">
        <v>69641</v>
      </c>
      <c r="N137" s="7">
        <v>2130457</v>
      </c>
      <c r="O137" s="9">
        <v>9026</v>
      </c>
      <c r="P137" s="1">
        <v>0</v>
      </c>
      <c r="Q137" s="1">
        <v>0</v>
      </c>
      <c r="R137" s="1">
        <v>0</v>
      </c>
      <c r="S137" s="1">
        <f t="shared" si="82"/>
        <v>0</v>
      </c>
      <c r="T137" s="1">
        <v>0</v>
      </c>
      <c r="U137" s="1">
        <v>1</v>
      </c>
      <c r="V137" s="1">
        <v>2E-3</v>
      </c>
      <c r="W137" s="1">
        <v>-0.31781702988664001</v>
      </c>
      <c r="X137" s="7">
        <v>100</v>
      </c>
      <c r="Y137" s="7">
        <f t="shared" si="83"/>
        <v>2509089</v>
      </c>
      <c r="Z137" s="7">
        <f t="shared" si="84"/>
        <v>2130457</v>
      </c>
      <c r="AA137" s="7">
        <f t="shared" si="85"/>
        <v>69641</v>
      </c>
      <c r="AB137" s="7">
        <f t="shared" si="86"/>
        <v>9026</v>
      </c>
      <c r="AC137" s="1">
        <v>2E-3</v>
      </c>
      <c r="AD137" s="7">
        <f t="shared" si="87"/>
        <v>15.441263847830022</v>
      </c>
      <c r="AE137" s="10">
        <f t="shared" si="88"/>
        <v>4.8104406686847449E-4</v>
      </c>
      <c r="AF137" s="7">
        <f t="shared" si="89"/>
        <v>1</v>
      </c>
      <c r="AG137" s="7">
        <f t="shared" si="90"/>
        <v>1</v>
      </c>
      <c r="AH137" s="1">
        <v>-0.31781702988664001</v>
      </c>
      <c r="AI137" s="1">
        <f t="shared" si="91"/>
        <v>0</v>
      </c>
      <c r="AJ137" s="1">
        <f t="shared" si="92"/>
        <v>0</v>
      </c>
      <c r="AK137" s="1">
        <f t="shared" si="93"/>
        <v>0</v>
      </c>
      <c r="AL137" s="1">
        <f t="shared" si="94"/>
        <v>0</v>
      </c>
      <c r="AM137" s="1">
        <f t="shared" si="105"/>
        <v>20</v>
      </c>
      <c r="AN137" s="1">
        <v>1392</v>
      </c>
      <c r="AO137" s="11">
        <f t="shared" si="95"/>
        <v>-24</v>
      </c>
      <c r="AP137" s="1">
        <f t="shared" si="96"/>
        <v>-0.31781702988664001</v>
      </c>
      <c r="AQ137" s="1">
        <f t="shared" si="97"/>
        <v>0</v>
      </c>
      <c r="AR137" s="1">
        <f t="shared" si="98"/>
        <v>6.7060556827247524</v>
      </c>
      <c r="AS137" s="1">
        <f t="shared" si="99"/>
        <v>0.1523578354924181</v>
      </c>
      <c r="AT137" s="1">
        <f t="shared" si="100"/>
        <v>0.24977597837913945</v>
      </c>
      <c r="AU137" s="1">
        <f t="shared" si="101"/>
        <v>0</v>
      </c>
      <c r="AV137" s="1">
        <f t="shared" si="81"/>
        <v>0.18856426863241174</v>
      </c>
      <c r="AW137" s="1">
        <f t="shared" si="102"/>
        <v>0.53711705415282929</v>
      </c>
      <c r="AX137" s="1">
        <f t="shared" si="103"/>
        <v>0</v>
      </c>
    </row>
    <row r="138" spans="1:50" x14ac:dyDescent="0.45">
      <c r="A138" s="7" t="s">
        <v>82</v>
      </c>
      <c r="B138" s="7" t="s">
        <v>82</v>
      </c>
      <c r="C138" s="8" t="s">
        <v>51</v>
      </c>
      <c r="D138" s="1" t="s">
        <v>83</v>
      </c>
      <c r="E138" s="12">
        <v>4274208000000</v>
      </c>
      <c r="F138" s="9">
        <v>2065072</v>
      </c>
      <c r="G138" s="9">
        <v>309187</v>
      </c>
      <c r="H138" s="9">
        <v>11515</v>
      </c>
      <c r="I138" s="9">
        <v>4874785</v>
      </c>
      <c r="J138" s="9">
        <v>571212</v>
      </c>
      <c r="K138" s="9">
        <v>3201488</v>
      </c>
      <c r="L138" s="7">
        <v>183404</v>
      </c>
      <c r="M138" s="7">
        <v>128993</v>
      </c>
      <c r="N138" s="7">
        <v>1919956</v>
      </c>
      <c r="O138" s="9">
        <v>8662</v>
      </c>
      <c r="P138" s="1">
        <v>0</v>
      </c>
      <c r="Q138" s="1">
        <v>0</v>
      </c>
      <c r="R138" s="1">
        <v>0</v>
      </c>
      <c r="S138" s="1">
        <f t="shared" si="82"/>
        <v>0</v>
      </c>
      <c r="T138" s="1">
        <v>0</v>
      </c>
      <c r="U138" s="1">
        <v>1</v>
      </c>
      <c r="V138" s="1">
        <v>0</v>
      </c>
      <c r="W138" s="1">
        <v>-0.32133980030345599</v>
      </c>
      <c r="X138" s="7">
        <v>107</v>
      </c>
      <c r="Y138" s="7">
        <f t="shared" si="83"/>
        <v>2065072</v>
      </c>
      <c r="Z138" s="7">
        <f t="shared" si="84"/>
        <v>1919956</v>
      </c>
      <c r="AA138" s="7">
        <f t="shared" si="85"/>
        <v>128993</v>
      </c>
      <c r="AB138" s="7">
        <f t="shared" si="86"/>
        <v>8662</v>
      </c>
      <c r="AC138" s="1">
        <v>0</v>
      </c>
      <c r="AD138" s="7">
        <f t="shared" si="87"/>
        <v>15.399586558877436</v>
      </c>
      <c r="AE138" s="10">
        <f t="shared" si="88"/>
        <v>3.9591685797363675E-4</v>
      </c>
      <c r="AF138" s="7">
        <f t="shared" si="89"/>
        <v>1</v>
      </c>
      <c r="AG138" s="7">
        <f t="shared" si="90"/>
        <v>1</v>
      </c>
      <c r="AH138" s="1">
        <v>-0.32133980030345599</v>
      </c>
      <c r="AI138" s="1">
        <f t="shared" si="91"/>
        <v>0</v>
      </c>
      <c r="AJ138" s="1">
        <f t="shared" si="92"/>
        <v>0</v>
      </c>
      <c r="AK138" s="1">
        <f t="shared" si="93"/>
        <v>0</v>
      </c>
      <c r="AL138" s="1">
        <f t="shared" si="94"/>
        <v>0</v>
      </c>
      <c r="AM138" s="1">
        <f t="shared" si="105"/>
        <v>20</v>
      </c>
      <c r="AN138" s="1">
        <v>1393</v>
      </c>
      <c r="AO138" s="11">
        <f t="shared" si="95"/>
        <v>-17</v>
      </c>
      <c r="AP138" s="1">
        <f t="shared" si="96"/>
        <v>-0.32133980030345599</v>
      </c>
      <c r="AQ138" s="1">
        <f t="shared" si="97"/>
        <v>0</v>
      </c>
      <c r="AR138" s="1">
        <f t="shared" si="98"/>
        <v>6.6879554661119567</v>
      </c>
      <c r="AS138" s="1">
        <f t="shared" si="99"/>
        <v>6.3425771598132022E-2</v>
      </c>
      <c r="AT138" s="1">
        <f t="shared" si="100"/>
        <v>7.2337845982226409E-2</v>
      </c>
      <c r="AU138" s="1">
        <f t="shared" si="101"/>
        <v>0</v>
      </c>
      <c r="AV138" s="1">
        <f t="shared" si="81"/>
        <v>0.15479985271145291</v>
      </c>
      <c r="AW138" s="1">
        <f t="shared" si="102"/>
        <v>0.65674445129374937</v>
      </c>
      <c r="AX138" s="1">
        <f t="shared" si="103"/>
        <v>0</v>
      </c>
    </row>
    <row r="139" spans="1:50" x14ac:dyDescent="0.45">
      <c r="A139" s="7" t="s">
        <v>82</v>
      </c>
      <c r="B139" s="7" t="s">
        <v>82</v>
      </c>
      <c r="C139" s="8" t="s">
        <v>52</v>
      </c>
      <c r="D139" s="1" t="s">
        <v>83</v>
      </c>
      <c r="E139" s="12">
        <v>3817000000000</v>
      </c>
      <c r="F139" s="9">
        <v>1592761</v>
      </c>
      <c r="G139" s="9">
        <v>497113</v>
      </c>
      <c r="H139" s="9">
        <v>544639</v>
      </c>
      <c r="I139" s="9">
        <v>4754310</v>
      </c>
      <c r="J139" s="9">
        <v>1541231</v>
      </c>
      <c r="K139" s="9">
        <v>2976581</v>
      </c>
      <c r="L139" s="7">
        <v>181641</v>
      </c>
      <c r="M139" s="7">
        <v>80252</v>
      </c>
      <c r="N139" s="7">
        <v>1304758</v>
      </c>
      <c r="O139" s="9">
        <v>9772</v>
      </c>
      <c r="P139" s="1">
        <v>3</v>
      </c>
      <c r="Q139" s="1">
        <v>2</v>
      </c>
      <c r="R139" s="1">
        <v>2</v>
      </c>
      <c r="S139" s="1">
        <f t="shared" si="82"/>
        <v>0.66666666666666663</v>
      </c>
      <c r="T139" s="1">
        <v>6</v>
      </c>
      <c r="U139" s="1">
        <v>1</v>
      </c>
      <c r="V139" s="1">
        <v>1E-3</v>
      </c>
      <c r="W139" s="1">
        <v>-0.32061432308786603</v>
      </c>
      <c r="X139" s="7">
        <v>103</v>
      </c>
      <c r="Y139" s="7">
        <f t="shared" si="83"/>
        <v>1592761</v>
      </c>
      <c r="Z139" s="7">
        <f t="shared" si="84"/>
        <v>1304758</v>
      </c>
      <c r="AA139" s="7">
        <f t="shared" si="85"/>
        <v>80252</v>
      </c>
      <c r="AB139" s="7">
        <f t="shared" si="86"/>
        <v>9772</v>
      </c>
      <c r="AC139" s="1">
        <v>1E-3</v>
      </c>
      <c r="AD139" s="7">
        <f t="shared" si="87"/>
        <v>15.374562133022</v>
      </c>
      <c r="AE139" s="10">
        <f t="shared" si="88"/>
        <v>3.0536510621564174E-4</v>
      </c>
      <c r="AF139" s="7">
        <f t="shared" si="89"/>
        <v>1</v>
      </c>
      <c r="AG139" s="7">
        <f t="shared" si="90"/>
        <v>1</v>
      </c>
      <c r="AH139" s="1">
        <v>-0.32061432308786603</v>
      </c>
      <c r="AI139" s="1">
        <f t="shared" si="91"/>
        <v>1</v>
      </c>
      <c r="AJ139" s="1">
        <f t="shared" si="92"/>
        <v>1</v>
      </c>
      <c r="AK139" s="1">
        <f t="shared" si="93"/>
        <v>1</v>
      </c>
      <c r="AL139" s="1">
        <f t="shared" si="94"/>
        <v>0</v>
      </c>
      <c r="AM139" s="1">
        <f t="shared" si="105"/>
        <v>20</v>
      </c>
      <c r="AN139" s="1">
        <v>1394</v>
      </c>
      <c r="AO139" s="11">
        <f t="shared" si="95"/>
        <v>-21</v>
      </c>
      <c r="AP139" s="1">
        <f t="shared" si="96"/>
        <v>-0.32061432308786603</v>
      </c>
      <c r="AQ139" s="1">
        <f t="shared" si="97"/>
        <v>3</v>
      </c>
      <c r="AR139" s="1">
        <f t="shared" si="98"/>
        <v>6.6770874960501434</v>
      </c>
      <c r="AS139" s="1">
        <f t="shared" si="99"/>
        <v>0.10456049353113281</v>
      </c>
      <c r="AT139" s="1">
        <f t="shared" si="100"/>
        <v>0.13023657322504584</v>
      </c>
      <c r="AU139" s="1">
        <f t="shared" si="101"/>
        <v>0</v>
      </c>
      <c r="AV139" s="1">
        <f t="shared" si="81"/>
        <v>0.36238108158702315</v>
      </c>
      <c r="AW139" s="1">
        <f t="shared" si="102"/>
        <v>0.6260805458625962</v>
      </c>
      <c r="AX139" s="1">
        <f t="shared" si="103"/>
        <v>-0.96184296926359814</v>
      </c>
    </row>
    <row r="140" spans="1:50" x14ac:dyDescent="0.45">
      <c r="A140" s="7" t="s">
        <v>82</v>
      </c>
      <c r="B140" s="7" t="s">
        <v>82</v>
      </c>
      <c r="C140" s="8" t="s">
        <v>53</v>
      </c>
      <c r="D140" s="1" t="s">
        <v>83</v>
      </c>
      <c r="E140" s="13">
        <v>3328000000000</v>
      </c>
      <c r="F140" s="7">
        <v>1697172</v>
      </c>
      <c r="G140" s="7">
        <v>365135</v>
      </c>
      <c r="H140" s="7">
        <v>9415</v>
      </c>
      <c r="I140" s="7">
        <v>4774604</v>
      </c>
      <c r="J140" s="7">
        <v>1910091</v>
      </c>
      <c r="K140" s="7">
        <v>2927517</v>
      </c>
      <c r="L140" s="7">
        <v>166512</v>
      </c>
      <c r="M140" s="7">
        <v>82587</v>
      </c>
      <c r="N140" s="7">
        <v>1400557</v>
      </c>
      <c r="O140" s="1">
        <v>9104</v>
      </c>
      <c r="P140" s="1">
        <v>3</v>
      </c>
      <c r="Q140" s="1">
        <v>2</v>
      </c>
      <c r="R140" s="1">
        <v>2</v>
      </c>
      <c r="S140" s="1">
        <f t="shared" si="82"/>
        <v>0.66666666666666663</v>
      </c>
      <c r="T140" s="1">
        <v>6</v>
      </c>
      <c r="U140" s="1">
        <v>1</v>
      </c>
      <c r="V140" s="1">
        <v>1E-3</v>
      </c>
      <c r="W140" s="1">
        <v>-0.320642299362636</v>
      </c>
      <c r="X140" s="7">
        <v>103</v>
      </c>
      <c r="Y140" s="7">
        <f t="shared" si="83"/>
        <v>1697172</v>
      </c>
      <c r="Z140" s="7">
        <f t="shared" si="84"/>
        <v>1400557</v>
      </c>
      <c r="AA140" s="7">
        <f t="shared" si="85"/>
        <v>82587</v>
      </c>
      <c r="AB140" s="7">
        <f t="shared" si="86"/>
        <v>9104</v>
      </c>
      <c r="AC140" s="1">
        <v>1E-3</v>
      </c>
      <c r="AD140" s="7">
        <f t="shared" si="87"/>
        <v>15.378821596520751</v>
      </c>
      <c r="AE140" s="10">
        <f t="shared" si="88"/>
        <v>3.2538284654522122E-4</v>
      </c>
      <c r="AF140" s="7">
        <f t="shared" si="89"/>
        <v>1</v>
      </c>
      <c r="AG140" s="7">
        <f t="shared" si="90"/>
        <v>1</v>
      </c>
      <c r="AH140" s="1">
        <v>-0.320642299362636</v>
      </c>
      <c r="AI140" s="1">
        <f t="shared" si="91"/>
        <v>1</v>
      </c>
      <c r="AJ140" s="1">
        <f t="shared" si="92"/>
        <v>1</v>
      </c>
      <c r="AK140" s="1">
        <f t="shared" si="93"/>
        <v>1</v>
      </c>
      <c r="AL140" s="1">
        <f t="shared" si="94"/>
        <v>0</v>
      </c>
      <c r="AM140" s="1">
        <f t="shared" si="105"/>
        <v>20</v>
      </c>
      <c r="AN140" s="1">
        <v>1395</v>
      </c>
      <c r="AO140" s="11">
        <f t="shared" si="95"/>
        <v>-21</v>
      </c>
      <c r="AP140" s="1">
        <f t="shared" si="96"/>
        <v>-0.320642299362636</v>
      </c>
      <c r="AQ140" s="1">
        <f t="shared" si="97"/>
        <v>3</v>
      </c>
      <c r="AR140" s="1">
        <f t="shared" si="98"/>
        <v>6.6789373575435196</v>
      </c>
      <c r="AS140" s="1">
        <f t="shared" si="99"/>
        <v>7.6474404997775733E-2</v>
      </c>
      <c r="AT140" s="1">
        <f t="shared" si="100"/>
        <v>0.10971604567307693</v>
      </c>
      <c r="AU140" s="1">
        <f t="shared" si="101"/>
        <v>0</v>
      </c>
      <c r="AV140" s="1">
        <f t="shared" si="81"/>
        <v>0.43492674994617353</v>
      </c>
      <c r="AW140" s="1">
        <f t="shared" si="102"/>
        <v>0.61314341461616506</v>
      </c>
      <c r="AX140" s="1">
        <f t="shared" si="103"/>
        <v>-0.96192689808790799</v>
      </c>
    </row>
    <row r="141" spans="1:50" x14ac:dyDescent="0.45">
      <c r="A141" s="7" t="s">
        <v>82</v>
      </c>
      <c r="B141" s="7" t="s">
        <v>82</v>
      </c>
      <c r="C141" s="8" t="s">
        <v>54</v>
      </c>
      <c r="D141" s="1" t="s">
        <v>83</v>
      </c>
      <c r="E141" s="13">
        <v>3154000000000</v>
      </c>
      <c r="F141" s="7">
        <v>2896276</v>
      </c>
      <c r="G141" s="7">
        <v>702766</v>
      </c>
      <c r="H141" s="7">
        <v>305762</v>
      </c>
      <c r="I141" s="7">
        <v>5047161</v>
      </c>
      <c r="J141" s="7">
        <v>2071580</v>
      </c>
      <c r="K141" s="7">
        <v>3145931</v>
      </c>
      <c r="L141" s="7">
        <v>144461</v>
      </c>
      <c r="M141" s="7">
        <v>104445</v>
      </c>
      <c r="N141" s="7">
        <v>2328769</v>
      </c>
      <c r="O141" s="7">
        <v>8475</v>
      </c>
      <c r="P141" s="1">
        <v>3</v>
      </c>
      <c r="Q141" s="1">
        <v>2</v>
      </c>
      <c r="R141" s="1">
        <v>2</v>
      </c>
      <c r="S141" s="1">
        <f t="shared" si="82"/>
        <v>0.66666666666666663</v>
      </c>
      <c r="T141" s="1">
        <v>6</v>
      </c>
      <c r="U141" s="1">
        <v>1</v>
      </c>
      <c r="V141" s="1">
        <v>2E-3</v>
      </c>
      <c r="W141" s="1">
        <v>-0.31950390703688297</v>
      </c>
      <c r="X141" s="7">
        <v>113</v>
      </c>
      <c r="Y141" s="7">
        <f t="shared" si="83"/>
        <v>2896276</v>
      </c>
      <c r="Z141" s="7">
        <f t="shared" si="84"/>
        <v>2328769</v>
      </c>
      <c r="AA141" s="7">
        <f t="shared" si="85"/>
        <v>104445</v>
      </c>
      <c r="AB141" s="7">
        <f t="shared" si="86"/>
        <v>8475</v>
      </c>
      <c r="AC141" s="1">
        <v>2E-3</v>
      </c>
      <c r="AD141" s="7">
        <f t="shared" si="87"/>
        <v>15.434336464952297</v>
      </c>
      <c r="AE141" s="10">
        <f t="shared" si="88"/>
        <v>5.5527579365002909E-4</v>
      </c>
      <c r="AF141" s="7">
        <f t="shared" si="89"/>
        <v>1</v>
      </c>
      <c r="AG141" s="7">
        <f t="shared" si="90"/>
        <v>1</v>
      </c>
      <c r="AH141" s="1">
        <v>-0.31950390703688297</v>
      </c>
      <c r="AI141" s="1">
        <f t="shared" si="91"/>
        <v>1</v>
      </c>
      <c r="AJ141" s="1">
        <f t="shared" si="92"/>
        <v>1</v>
      </c>
      <c r="AK141" s="1">
        <f t="shared" si="93"/>
        <v>1</v>
      </c>
      <c r="AL141" s="1">
        <f t="shared" si="94"/>
        <v>0</v>
      </c>
      <c r="AM141" s="1">
        <f t="shared" si="105"/>
        <v>20</v>
      </c>
      <c r="AN141" s="1">
        <v>1396</v>
      </c>
      <c r="AO141" s="11">
        <f t="shared" si="95"/>
        <v>-11</v>
      </c>
      <c r="AP141" s="1">
        <f t="shared" si="96"/>
        <v>-0.31950390703688297</v>
      </c>
      <c r="AQ141" s="1">
        <f t="shared" si="97"/>
        <v>3</v>
      </c>
      <c r="AR141" s="1">
        <f t="shared" si="98"/>
        <v>6.7030471585669256</v>
      </c>
      <c r="AS141" s="1">
        <f t="shared" si="99"/>
        <v>0.1392398617757587</v>
      </c>
      <c r="AT141" s="1">
        <f t="shared" si="100"/>
        <v>0.22281737476220673</v>
      </c>
      <c r="AU141" s="1">
        <f t="shared" si="101"/>
        <v>0</v>
      </c>
      <c r="AV141" s="1">
        <f t="shared" si="81"/>
        <v>0.43906683381013606</v>
      </c>
      <c r="AW141" s="1">
        <f t="shared" si="102"/>
        <v>0.62330704330612796</v>
      </c>
      <c r="AX141" s="1">
        <f t="shared" si="103"/>
        <v>-0.95851172111064886</v>
      </c>
    </row>
    <row r="142" spans="1:50" x14ac:dyDescent="0.45">
      <c r="A142" s="7" t="s">
        <v>84</v>
      </c>
      <c r="B142" s="7" t="s">
        <v>84</v>
      </c>
      <c r="C142" s="8" t="s">
        <v>47</v>
      </c>
      <c r="D142" s="1" t="s">
        <v>61</v>
      </c>
      <c r="E142" s="12">
        <v>1607400000000</v>
      </c>
      <c r="F142" s="9">
        <v>3267438</v>
      </c>
      <c r="G142" s="9">
        <v>354556</v>
      </c>
      <c r="H142" s="9">
        <v>519331</v>
      </c>
      <c r="I142" s="9">
        <v>4032535</v>
      </c>
      <c r="J142" s="9">
        <v>434863</v>
      </c>
      <c r="K142" s="9">
        <v>2715102</v>
      </c>
      <c r="L142" s="7">
        <v>762768</v>
      </c>
      <c r="M142" s="7">
        <v>195564</v>
      </c>
      <c r="N142" s="7">
        <v>2135320</v>
      </c>
      <c r="O142" s="9">
        <v>621</v>
      </c>
      <c r="P142" s="1">
        <v>0</v>
      </c>
      <c r="Q142" s="1">
        <v>0</v>
      </c>
      <c r="R142" s="1">
        <v>0</v>
      </c>
      <c r="S142" s="1">
        <f t="shared" si="82"/>
        <v>0</v>
      </c>
      <c r="T142" s="1">
        <v>0</v>
      </c>
      <c r="U142" s="1">
        <v>1</v>
      </c>
      <c r="V142" s="1">
        <v>4.0000000000000001E-3</v>
      </c>
      <c r="W142" s="1">
        <v>-0.33429485268383202</v>
      </c>
      <c r="X142" s="7">
        <v>98</v>
      </c>
      <c r="Y142" s="7">
        <f t="shared" si="83"/>
        <v>3267438</v>
      </c>
      <c r="Z142" s="7">
        <f t="shared" si="84"/>
        <v>2135320</v>
      </c>
      <c r="AA142" s="7">
        <f t="shared" si="85"/>
        <v>195564</v>
      </c>
      <c r="AB142" s="7">
        <f t="shared" si="86"/>
        <v>621</v>
      </c>
      <c r="AC142" s="1">
        <v>4.0000000000000001E-3</v>
      </c>
      <c r="AD142" s="7">
        <f t="shared" si="87"/>
        <v>15.209905768423067</v>
      </c>
      <c r="AE142" s="10">
        <f t="shared" si="88"/>
        <v>6.2643519769948152E-4</v>
      </c>
      <c r="AF142" s="7">
        <f t="shared" si="89"/>
        <v>1</v>
      </c>
      <c r="AG142" s="7">
        <f t="shared" si="90"/>
        <v>1</v>
      </c>
      <c r="AH142" s="1">
        <v>-0.33429485268383202</v>
      </c>
      <c r="AI142" s="1">
        <f t="shared" si="91"/>
        <v>0</v>
      </c>
      <c r="AJ142" s="1">
        <f t="shared" si="92"/>
        <v>0</v>
      </c>
      <c r="AK142" s="1">
        <f t="shared" si="93"/>
        <v>0</v>
      </c>
      <c r="AL142" s="1">
        <f t="shared" si="94"/>
        <v>0</v>
      </c>
      <c r="AM142" s="1">
        <f t="shared" ref="AM142" si="106">AM141+1</f>
        <v>21</v>
      </c>
      <c r="AN142" s="1">
        <v>1390</v>
      </c>
      <c r="AO142" s="11">
        <f t="shared" si="95"/>
        <v>-26</v>
      </c>
      <c r="AP142" s="1">
        <f t="shared" si="96"/>
        <v>-0.33429485268383202</v>
      </c>
      <c r="AQ142" s="1">
        <f t="shared" si="97"/>
        <v>0</v>
      </c>
      <c r="AR142" s="1">
        <f t="shared" si="98"/>
        <v>6.6055781454945768</v>
      </c>
      <c r="AS142" s="1">
        <f t="shared" si="99"/>
        <v>8.7923849390023887E-2</v>
      </c>
      <c r="AT142" s="1">
        <f t="shared" si="100"/>
        <v>0.22057732984944631</v>
      </c>
      <c r="AU142" s="1">
        <f t="shared" si="101"/>
        <v>0</v>
      </c>
      <c r="AV142" s="1">
        <f t="shared" si="81"/>
        <v>0.29699209058321874</v>
      </c>
      <c r="AW142" s="1">
        <f t="shared" si="102"/>
        <v>0.67329905382098354</v>
      </c>
      <c r="AX142" s="1">
        <f t="shared" si="103"/>
        <v>0</v>
      </c>
    </row>
    <row r="143" spans="1:50" x14ac:dyDescent="0.45">
      <c r="A143" s="7" t="s">
        <v>84</v>
      </c>
      <c r="B143" s="7" t="s">
        <v>84</v>
      </c>
      <c r="C143" s="8" t="s">
        <v>49</v>
      </c>
      <c r="D143" s="1" t="s">
        <v>61</v>
      </c>
      <c r="E143" s="12">
        <v>3106800000000</v>
      </c>
      <c r="F143" s="9">
        <v>5231021</v>
      </c>
      <c r="G143" s="9">
        <v>401488</v>
      </c>
      <c r="H143" s="9">
        <v>197995</v>
      </c>
      <c r="I143" s="9">
        <v>4858818</v>
      </c>
      <c r="J143" s="9">
        <v>694508</v>
      </c>
      <c r="K143" s="9">
        <v>3246609</v>
      </c>
      <c r="L143" s="9">
        <v>1154912</v>
      </c>
      <c r="M143" s="1">
        <v>856450</v>
      </c>
      <c r="N143" s="7">
        <v>2691362</v>
      </c>
      <c r="O143" s="9">
        <v>627</v>
      </c>
      <c r="P143" s="1">
        <v>0</v>
      </c>
      <c r="Q143" s="1">
        <v>0</v>
      </c>
      <c r="R143" s="1">
        <v>0</v>
      </c>
      <c r="S143" s="1">
        <f t="shared" si="82"/>
        <v>0</v>
      </c>
      <c r="T143" s="1">
        <v>0</v>
      </c>
      <c r="U143" s="1">
        <v>1</v>
      </c>
      <c r="V143" s="1">
        <v>7.0000000000000001E-3</v>
      </c>
      <c r="W143" s="1">
        <v>-0.32441510125885697</v>
      </c>
      <c r="X143" s="7">
        <v>91</v>
      </c>
      <c r="Y143" s="7">
        <f t="shared" si="83"/>
        <v>5231021</v>
      </c>
      <c r="Z143" s="7">
        <f t="shared" si="84"/>
        <v>2691362</v>
      </c>
      <c r="AA143" s="7">
        <f t="shared" si="85"/>
        <v>856450</v>
      </c>
      <c r="AB143" s="7">
        <f t="shared" si="86"/>
        <v>627</v>
      </c>
      <c r="AC143" s="1">
        <v>7.0000000000000001E-3</v>
      </c>
      <c r="AD143" s="7">
        <f t="shared" si="87"/>
        <v>15.396305756419816</v>
      </c>
      <c r="AE143" s="10">
        <f t="shared" si="88"/>
        <v>1.0028945229580912E-3</v>
      </c>
      <c r="AF143" s="7">
        <f t="shared" si="89"/>
        <v>1</v>
      </c>
      <c r="AG143" s="7">
        <f t="shared" si="90"/>
        <v>1</v>
      </c>
      <c r="AH143" s="1">
        <v>-0.32441510125885697</v>
      </c>
      <c r="AI143" s="1">
        <f t="shared" si="91"/>
        <v>0</v>
      </c>
      <c r="AJ143" s="1">
        <f t="shared" si="92"/>
        <v>0</v>
      </c>
      <c r="AK143" s="1">
        <f t="shared" si="93"/>
        <v>0</v>
      </c>
      <c r="AL143" s="1">
        <f t="shared" si="94"/>
        <v>0</v>
      </c>
      <c r="AM143" s="1">
        <f t="shared" ref="AM143:AM148" si="107">AM142</f>
        <v>21</v>
      </c>
      <c r="AN143" s="1">
        <v>1391</v>
      </c>
      <c r="AO143" s="11">
        <f t="shared" si="95"/>
        <v>-33</v>
      </c>
      <c r="AP143" s="1">
        <f t="shared" si="96"/>
        <v>-0.32441510125885697</v>
      </c>
      <c r="AQ143" s="1">
        <f t="shared" si="97"/>
        <v>0</v>
      </c>
      <c r="AR143" s="1">
        <f t="shared" si="98"/>
        <v>6.686530631708397</v>
      </c>
      <c r="AS143" s="1">
        <f t="shared" si="99"/>
        <v>8.2630796214223298E-2</v>
      </c>
      <c r="AT143" s="1">
        <f t="shared" si="100"/>
        <v>0.12922878846401442</v>
      </c>
      <c r="AU143" s="1">
        <f t="shared" si="101"/>
        <v>0</v>
      </c>
      <c r="AV143" s="1">
        <f t="shared" si="81"/>
        <v>0.38063166803119608</v>
      </c>
      <c r="AW143" s="1">
        <f t="shared" si="102"/>
        <v>0.66818905338705836</v>
      </c>
      <c r="AX143" s="1">
        <f t="shared" si="103"/>
        <v>0</v>
      </c>
    </row>
    <row r="144" spans="1:50" x14ac:dyDescent="0.45">
      <c r="A144" s="7" t="s">
        <v>84</v>
      </c>
      <c r="B144" s="7" t="s">
        <v>84</v>
      </c>
      <c r="C144" s="8" t="s">
        <v>50</v>
      </c>
      <c r="D144" s="1" t="s">
        <v>61</v>
      </c>
      <c r="E144" s="12">
        <v>4191300000000</v>
      </c>
      <c r="F144" s="9">
        <v>7342215</v>
      </c>
      <c r="G144" s="9">
        <v>547263</v>
      </c>
      <c r="H144" s="9">
        <v>2583495</v>
      </c>
      <c r="I144" s="9">
        <v>6351392</v>
      </c>
      <c r="J144" s="9">
        <v>303051</v>
      </c>
      <c r="K144" s="9">
        <v>4399007</v>
      </c>
      <c r="L144" s="7">
        <v>305113</v>
      </c>
      <c r="M144" s="7">
        <v>1176455</v>
      </c>
      <c r="N144" s="7">
        <v>5753170</v>
      </c>
      <c r="O144" s="9">
        <v>621</v>
      </c>
      <c r="P144" s="1">
        <v>3</v>
      </c>
      <c r="Q144" s="1">
        <v>2</v>
      </c>
      <c r="R144" s="1">
        <v>3</v>
      </c>
      <c r="S144" s="1">
        <f t="shared" si="82"/>
        <v>0.66666666666666663</v>
      </c>
      <c r="T144" s="1">
        <v>6</v>
      </c>
      <c r="U144" s="1">
        <v>1</v>
      </c>
      <c r="V144" s="1">
        <v>1</v>
      </c>
      <c r="W144" s="1">
        <v>0.68068237175344903</v>
      </c>
      <c r="X144" s="7">
        <v>90</v>
      </c>
      <c r="Y144" s="7">
        <f t="shared" si="83"/>
        <v>7342215</v>
      </c>
      <c r="Z144" s="7">
        <f t="shared" si="84"/>
        <v>5753170</v>
      </c>
      <c r="AA144" s="7">
        <f t="shared" si="85"/>
        <v>1176455</v>
      </c>
      <c r="AB144" s="7">
        <f t="shared" si="86"/>
        <v>621</v>
      </c>
      <c r="AC144" s="1">
        <v>1</v>
      </c>
      <c r="AD144" s="7">
        <f t="shared" si="87"/>
        <v>15.664184559443729</v>
      </c>
      <c r="AE144" s="10">
        <f t="shared" si="88"/>
        <v>1.4076539187819629E-3</v>
      </c>
      <c r="AF144" s="7">
        <f t="shared" si="89"/>
        <v>1</v>
      </c>
      <c r="AG144" s="7">
        <f t="shared" si="90"/>
        <v>1</v>
      </c>
      <c r="AH144" s="1">
        <v>0.68068237175344903</v>
      </c>
      <c r="AI144" s="1">
        <f t="shared" si="91"/>
        <v>1</v>
      </c>
      <c r="AJ144" s="1">
        <f t="shared" si="92"/>
        <v>1</v>
      </c>
      <c r="AK144" s="1">
        <f t="shared" si="93"/>
        <v>1</v>
      </c>
      <c r="AL144" s="1">
        <f t="shared" si="94"/>
        <v>0</v>
      </c>
      <c r="AM144" s="1">
        <f t="shared" si="107"/>
        <v>21</v>
      </c>
      <c r="AN144" s="1">
        <v>1392</v>
      </c>
      <c r="AO144" s="11">
        <f t="shared" si="95"/>
        <v>-34</v>
      </c>
      <c r="AP144" s="1">
        <f t="shared" si="96"/>
        <v>0.68068237175344903</v>
      </c>
      <c r="AQ144" s="1">
        <f t="shared" si="97"/>
        <v>3</v>
      </c>
      <c r="AR144" s="1">
        <f t="shared" si="98"/>
        <v>6.8028689176805308</v>
      </c>
      <c r="AS144" s="1">
        <f t="shared" si="99"/>
        <v>8.6164261314685034E-2</v>
      </c>
      <c r="AT144" s="1">
        <f t="shared" si="100"/>
        <v>0.13057118316512775</v>
      </c>
      <c r="AU144" s="1">
        <f t="shared" si="101"/>
        <v>0</v>
      </c>
      <c r="AV144" s="1">
        <f t="shared" si="81"/>
        <v>9.5752868032708424E-2</v>
      </c>
      <c r="AW144" s="1">
        <f t="shared" si="102"/>
        <v>0.69260518009280481</v>
      </c>
      <c r="AX144" s="1">
        <f t="shared" si="103"/>
        <v>2.0420471152603472</v>
      </c>
    </row>
    <row r="145" spans="1:50" x14ac:dyDescent="0.45">
      <c r="A145" s="7" t="s">
        <v>84</v>
      </c>
      <c r="B145" s="7" t="s">
        <v>84</v>
      </c>
      <c r="C145" s="8" t="s">
        <v>51</v>
      </c>
      <c r="D145" s="1" t="s">
        <v>61</v>
      </c>
      <c r="E145" s="12">
        <v>3652200000000</v>
      </c>
      <c r="F145" s="9">
        <v>8406550</v>
      </c>
      <c r="G145" s="9">
        <v>1166141</v>
      </c>
      <c r="H145" s="9">
        <v>15071</v>
      </c>
      <c r="I145" s="9">
        <v>5871434</v>
      </c>
      <c r="J145" s="9">
        <v>33193</v>
      </c>
      <c r="K145" s="9">
        <v>2946423</v>
      </c>
      <c r="L145" s="7">
        <v>744277</v>
      </c>
      <c r="M145" s="7">
        <v>583724</v>
      </c>
      <c r="N145" s="7">
        <v>6941562</v>
      </c>
      <c r="O145" s="9">
        <v>431</v>
      </c>
      <c r="P145" s="1">
        <v>3</v>
      </c>
      <c r="Q145" s="1">
        <v>2</v>
      </c>
      <c r="R145" s="1">
        <v>2</v>
      </c>
      <c r="S145" s="1">
        <f t="shared" si="82"/>
        <v>0.66666666666666663</v>
      </c>
      <c r="T145" s="1">
        <v>6</v>
      </c>
      <c r="U145" s="1">
        <v>1</v>
      </c>
      <c r="V145" s="1">
        <v>0</v>
      </c>
      <c r="W145" s="1">
        <v>-0.32810241326009298</v>
      </c>
      <c r="X145" s="7">
        <v>95</v>
      </c>
      <c r="Y145" s="7">
        <f t="shared" si="83"/>
        <v>8406550</v>
      </c>
      <c r="Z145" s="7">
        <f t="shared" si="84"/>
        <v>6941562</v>
      </c>
      <c r="AA145" s="7">
        <f t="shared" si="85"/>
        <v>583724</v>
      </c>
      <c r="AB145" s="7">
        <f t="shared" si="86"/>
        <v>431</v>
      </c>
      <c r="AC145" s="1">
        <v>0</v>
      </c>
      <c r="AD145" s="7">
        <f t="shared" si="87"/>
        <v>15.585609454984931</v>
      </c>
      <c r="AE145" s="10">
        <f t="shared" si="88"/>
        <v>1.6117088713605511E-3</v>
      </c>
      <c r="AF145" s="7">
        <f t="shared" si="89"/>
        <v>1</v>
      </c>
      <c r="AG145" s="7">
        <f t="shared" si="90"/>
        <v>1</v>
      </c>
      <c r="AH145" s="1">
        <v>-0.32810241326009298</v>
      </c>
      <c r="AI145" s="1">
        <f t="shared" si="91"/>
        <v>1</v>
      </c>
      <c r="AJ145" s="1">
        <f t="shared" si="92"/>
        <v>1</v>
      </c>
      <c r="AK145" s="1">
        <f t="shared" si="93"/>
        <v>1</v>
      </c>
      <c r="AL145" s="1">
        <f t="shared" si="94"/>
        <v>0</v>
      </c>
      <c r="AM145" s="1">
        <f t="shared" si="107"/>
        <v>21</v>
      </c>
      <c r="AN145" s="1">
        <v>1393</v>
      </c>
      <c r="AO145" s="11">
        <f t="shared" si="95"/>
        <v>-29</v>
      </c>
      <c r="AP145" s="1">
        <f t="shared" si="96"/>
        <v>-0.32810241326009298</v>
      </c>
      <c r="AQ145" s="1">
        <f t="shared" si="97"/>
        <v>3</v>
      </c>
      <c r="AR145" s="1">
        <f t="shared" si="98"/>
        <v>6.7687441833991038</v>
      </c>
      <c r="AS145" s="1">
        <f t="shared" si="99"/>
        <v>0.19861263875230481</v>
      </c>
      <c r="AT145" s="1">
        <f t="shared" si="100"/>
        <v>0.31929823120311046</v>
      </c>
      <c r="AU145" s="1">
        <f t="shared" si="101"/>
        <v>0</v>
      </c>
      <c r="AV145" s="1">
        <f t="shared" si="81"/>
        <v>0.13241569265702383</v>
      </c>
      <c r="AW145" s="1">
        <f t="shared" si="102"/>
        <v>0.50182340464016117</v>
      </c>
      <c r="AX145" s="1">
        <f t="shared" si="103"/>
        <v>-0.98430723978027901</v>
      </c>
    </row>
    <row r="146" spans="1:50" x14ac:dyDescent="0.45">
      <c r="A146" s="7" t="s">
        <v>84</v>
      </c>
      <c r="B146" s="7" t="s">
        <v>84</v>
      </c>
      <c r="C146" s="8" t="s">
        <v>52</v>
      </c>
      <c r="D146" s="1" t="s">
        <v>61</v>
      </c>
      <c r="E146" s="12">
        <v>4460400000000</v>
      </c>
      <c r="F146" s="9">
        <v>6051038</v>
      </c>
      <c r="G146" s="9">
        <v>668947</v>
      </c>
      <c r="H146" s="9">
        <v>351567</v>
      </c>
      <c r="I146" s="9">
        <v>5343380</v>
      </c>
      <c r="J146" s="9">
        <v>1118002</v>
      </c>
      <c r="K146" s="9">
        <v>2582469</v>
      </c>
      <c r="L146" s="7">
        <v>672137</v>
      </c>
      <c r="M146" s="7">
        <v>393866</v>
      </c>
      <c r="N146" s="7">
        <v>5146627</v>
      </c>
      <c r="O146" s="9">
        <v>699</v>
      </c>
      <c r="P146" s="1">
        <v>3</v>
      </c>
      <c r="Q146" s="1">
        <v>2</v>
      </c>
      <c r="R146" s="1">
        <v>3</v>
      </c>
      <c r="S146" s="1">
        <f t="shared" si="82"/>
        <v>0.66666666666666663</v>
      </c>
      <c r="T146" s="1">
        <v>6</v>
      </c>
      <c r="U146" s="1">
        <v>1</v>
      </c>
      <c r="V146" s="1">
        <v>1</v>
      </c>
      <c r="W146" s="1">
        <v>0.672657746711393</v>
      </c>
      <c r="X146" s="7">
        <v>90</v>
      </c>
      <c r="Y146" s="7">
        <f t="shared" si="83"/>
        <v>6051038</v>
      </c>
      <c r="Z146" s="7">
        <f t="shared" si="84"/>
        <v>5146627</v>
      </c>
      <c r="AA146" s="7">
        <f t="shared" si="85"/>
        <v>393866</v>
      </c>
      <c r="AB146" s="7">
        <f t="shared" si="86"/>
        <v>699</v>
      </c>
      <c r="AC146" s="1">
        <v>1</v>
      </c>
      <c r="AD146" s="7">
        <f t="shared" si="87"/>
        <v>15.491368969503942</v>
      </c>
      <c r="AE146" s="10">
        <f t="shared" si="88"/>
        <v>1.160108680200535E-3</v>
      </c>
      <c r="AF146" s="7">
        <f t="shared" si="89"/>
        <v>1</v>
      </c>
      <c r="AG146" s="7">
        <f t="shared" si="90"/>
        <v>1</v>
      </c>
      <c r="AH146" s="1">
        <v>0.672657746711393</v>
      </c>
      <c r="AI146" s="1">
        <f t="shared" si="91"/>
        <v>1</v>
      </c>
      <c r="AJ146" s="1">
        <f t="shared" si="92"/>
        <v>1</v>
      </c>
      <c r="AK146" s="1">
        <f t="shared" si="93"/>
        <v>1</v>
      </c>
      <c r="AL146" s="1">
        <f t="shared" si="94"/>
        <v>0</v>
      </c>
      <c r="AM146" s="1">
        <f t="shared" si="107"/>
        <v>21</v>
      </c>
      <c r="AN146" s="1">
        <v>1394</v>
      </c>
      <c r="AO146" s="11">
        <f t="shared" si="95"/>
        <v>-34</v>
      </c>
      <c r="AP146" s="1">
        <f t="shared" si="96"/>
        <v>0.672657746711393</v>
      </c>
      <c r="AQ146" s="1">
        <f t="shared" si="97"/>
        <v>3</v>
      </c>
      <c r="AR146" s="1">
        <f t="shared" si="98"/>
        <v>6.7278160605828266</v>
      </c>
      <c r="AS146" s="1">
        <f t="shared" si="99"/>
        <v>0.12519173257376418</v>
      </c>
      <c r="AT146" s="1">
        <f t="shared" si="100"/>
        <v>0.14997466594924222</v>
      </c>
      <c r="AU146" s="1">
        <f t="shared" si="101"/>
        <v>0</v>
      </c>
      <c r="AV146" s="1">
        <f t="shared" si="81"/>
        <v>0.33501996863408556</v>
      </c>
      <c r="AW146" s="1">
        <f t="shared" si="102"/>
        <v>0.48330251638476018</v>
      </c>
      <c r="AX146" s="1">
        <f t="shared" si="103"/>
        <v>2.0179732401341788</v>
      </c>
    </row>
    <row r="147" spans="1:50" x14ac:dyDescent="0.45">
      <c r="A147" s="7" t="s">
        <v>84</v>
      </c>
      <c r="B147" s="7" t="s">
        <v>84</v>
      </c>
      <c r="C147" s="8" t="s">
        <v>53</v>
      </c>
      <c r="D147" s="1" t="s">
        <v>61</v>
      </c>
      <c r="E147" s="13">
        <v>3992400000000</v>
      </c>
      <c r="F147" s="7">
        <v>7340090</v>
      </c>
      <c r="G147" s="7">
        <v>781322</v>
      </c>
      <c r="H147" s="7">
        <v>2187513</v>
      </c>
      <c r="I147" s="7">
        <v>5731710</v>
      </c>
      <c r="J147" s="7">
        <v>1039970</v>
      </c>
      <c r="K147" s="7">
        <v>2826618</v>
      </c>
      <c r="L147" s="7">
        <v>255822</v>
      </c>
      <c r="M147" s="7">
        <v>412298</v>
      </c>
      <c r="N147" s="7">
        <v>6368345</v>
      </c>
      <c r="O147" s="1">
        <v>699</v>
      </c>
      <c r="P147" s="1">
        <v>3</v>
      </c>
      <c r="Q147" s="1">
        <v>3</v>
      </c>
      <c r="R147" s="1">
        <v>2</v>
      </c>
      <c r="S147" s="1">
        <f t="shared" si="82"/>
        <v>1</v>
      </c>
      <c r="T147" s="1">
        <v>6</v>
      </c>
      <c r="U147" s="1">
        <v>1</v>
      </c>
      <c r="V147" s="1">
        <v>7.0000000000000001E-3</v>
      </c>
      <c r="W147" s="1">
        <v>-0.31946357382549501</v>
      </c>
      <c r="X147" s="7">
        <v>95</v>
      </c>
      <c r="Y147" s="7">
        <f t="shared" si="83"/>
        <v>7340090</v>
      </c>
      <c r="Z147" s="7">
        <f t="shared" si="84"/>
        <v>6368345</v>
      </c>
      <c r="AA147" s="7">
        <f t="shared" si="85"/>
        <v>412298</v>
      </c>
      <c r="AB147" s="7">
        <f t="shared" si="86"/>
        <v>699</v>
      </c>
      <c r="AC147" s="1">
        <v>7.0000000000000001E-3</v>
      </c>
      <c r="AD147" s="7">
        <f t="shared" si="87"/>
        <v>15.561524473489122</v>
      </c>
      <c r="AE147" s="10">
        <f t="shared" si="88"/>
        <v>1.4072465124914345E-3</v>
      </c>
      <c r="AF147" s="7">
        <f t="shared" si="89"/>
        <v>1</v>
      </c>
      <c r="AG147" s="7">
        <f t="shared" si="90"/>
        <v>1</v>
      </c>
      <c r="AH147" s="1">
        <v>-0.31946357382549501</v>
      </c>
      <c r="AI147" s="1">
        <f t="shared" si="91"/>
        <v>1</v>
      </c>
      <c r="AJ147" s="1">
        <f t="shared" si="92"/>
        <v>1</v>
      </c>
      <c r="AK147" s="1">
        <f t="shared" si="93"/>
        <v>1</v>
      </c>
      <c r="AL147" s="1">
        <f t="shared" si="94"/>
        <v>1</v>
      </c>
      <c r="AM147" s="1">
        <f t="shared" si="107"/>
        <v>21</v>
      </c>
      <c r="AN147" s="1">
        <v>1395</v>
      </c>
      <c r="AO147" s="11">
        <f t="shared" si="95"/>
        <v>-29</v>
      </c>
      <c r="AP147" s="1">
        <f t="shared" si="96"/>
        <v>-0.31946357382549501</v>
      </c>
      <c r="AQ147" s="1">
        <f t="shared" si="97"/>
        <v>4</v>
      </c>
      <c r="AR147" s="1">
        <f t="shared" si="98"/>
        <v>6.7582842088387318</v>
      </c>
      <c r="AS147" s="1">
        <f t="shared" si="99"/>
        <v>0.1363156893841454</v>
      </c>
      <c r="AT147" s="1">
        <f t="shared" si="100"/>
        <v>0.19570233443542731</v>
      </c>
      <c r="AU147" s="1">
        <f t="shared" si="101"/>
        <v>0</v>
      </c>
      <c r="AV147" s="1">
        <f t="shared" si="81"/>
        <v>0.22607424311418409</v>
      </c>
      <c r="AW147" s="1">
        <f t="shared" si="102"/>
        <v>0.49315439894900476</v>
      </c>
      <c r="AX147" s="1">
        <f t="shared" si="103"/>
        <v>-1.27785429530198</v>
      </c>
    </row>
    <row r="148" spans="1:50" x14ac:dyDescent="0.45">
      <c r="A148" s="7" t="s">
        <v>84</v>
      </c>
      <c r="B148" s="7" t="s">
        <v>84</v>
      </c>
      <c r="C148" s="8" t="s">
        <v>54</v>
      </c>
      <c r="D148" s="1" t="s">
        <v>61</v>
      </c>
      <c r="E148" s="13">
        <v>4255200000000</v>
      </c>
      <c r="F148" s="7">
        <v>8885935</v>
      </c>
      <c r="G148" s="7">
        <v>767977</v>
      </c>
      <c r="H148" s="7">
        <v>-272997</v>
      </c>
      <c r="I148" s="7">
        <v>6170456</v>
      </c>
      <c r="J148" s="7">
        <v>1374811</v>
      </c>
      <c r="K148" s="7">
        <v>3224815</v>
      </c>
      <c r="L148" s="7">
        <v>870096</v>
      </c>
      <c r="M148" s="7">
        <v>418189</v>
      </c>
      <c r="N148" s="4">
        <v>8023354</v>
      </c>
      <c r="O148" s="7">
        <v>699</v>
      </c>
      <c r="P148" s="1">
        <v>3</v>
      </c>
      <c r="Q148" s="1">
        <v>3</v>
      </c>
      <c r="R148" s="1">
        <v>2</v>
      </c>
      <c r="S148" s="1">
        <f t="shared" si="82"/>
        <v>1</v>
      </c>
      <c r="T148" s="1">
        <v>6</v>
      </c>
      <c r="U148" s="1">
        <v>1</v>
      </c>
      <c r="V148" s="1">
        <v>8.0000000000000002E-3</v>
      </c>
      <c r="W148" s="1">
        <v>-0.28200510404349299</v>
      </c>
      <c r="X148" s="7">
        <v>92</v>
      </c>
      <c r="Y148" s="7">
        <f t="shared" si="83"/>
        <v>8885935</v>
      </c>
      <c r="Z148" s="7">
        <f t="shared" si="84"/>
        <v>8023354</v>
      </c>
      <c r="AA148" s="7">
        <f t="shared" si="85"/>
        <v>418189</v>
      </c>
      <c r="AB148" s="7">
        <f t="shared" si="86"/>
        <v>699</v>
      </c>
      <c r="AC148" s="1">
        <v>8.0000000000000002E-3</v>
      </c>
      <c r="AD148" s="7">
        <f t="shared" si="87"/>
        <v>15.635283299147416</v>
      </c>
      <c r="AE148" s="10">
        <f t="shared" si="88"/>
        <v>1.7036168546946393E-3</v>
      </c>
      <c r="AF148" s="7">
        <f t="shared" si="89"/>
        <v>0</v>
      </c>
      <c r="AG148" s="7">
        <f t="shared" si="90"/>
        <v>1</v>
      </c>
      <c r="AH148" s="1">
        <v>-0.28200510404349299</v>
      </c>
      <c r="AI148" s="1">
        <f t="shared" si="91"/>
        <v>1</v>
      </c>
      <c r="AJ148" s="1">
        <f t="shared" si="92"/>
        <v>1</v>
      </c>
      <c r="AK148" s="1">
        <f t="shared" si="93"/>
        <v>1</v>
      </c>
      <c r="AL148" s="1">
        <f t="shared" si="94"/>
        <v>1</v>
      </c>
      <c r="AM148" s="1">
        <f t="shared" si="107"/>
        <v>21</v>
      </c>
      <c r="AN148" s="1">
        <v>1396</v>
      </c>
      <c r="AO148" s="11">
        <f t="shared" si="95"/>
        <v>-32</v>
      </c>
      <c r="AP148" s="1">
        <f t="shared" si="96"/>
        <v>-0.28200510404349299</v>
      </c>
      <c r="AQ148" s="1">
        <f t="shared" si="97"/>
        <v>4</v>
      </c>
      <c r="AR148" s="1">
        <f t="shared" si="98"/>
        <v>6.7903172598137926</v>
      </c>
      <c r="AS148" s="1">
        <f t="shared" si="99"/>
        <v>0.12446033161892735</v>
      </c>
      <c r="AT148" s="1">
        <f t="shared" si="100"/>
        <v>0.18047964843015604</v>
      </c>
      <c r="AU148" s="1">
        <f t="shared" si="101"/>
        <v>0</v>
      </c>
      <c r="AV148" s="1">
        <f t="shared" si="81"/>
        <v>0.36381541331791362</v>
      </c>
      <c r="AW148" s="1">
        <f t="shared" si="102"/>
        <v>0.52262182892155784</v>
      </c>
      <c r="AX148" s="1">
        <f t="shared" si="103"/>
        <v>-1.128020416173972</v>
      </c>
    </row>
    <row r="149" spans="1:50" x14ac:dyDescent="0.45">
      <c r="A149" s="7" t="s">
        <v>85</v>
      </c>
      <c r="B149" s="7" t="s">
        <v>85</v>
      </c>
      <c r="C149" s="8" t="s">
        <v>47</v>
      </c>
      <c r="D149" s="1" t="s">
        <v>86</v>
      </c>
      <c r="E149" s="12">
        <v>75900000000</v>
      </c>
      <c r="F149" s="9">
        <v>103490</v>
      </c>
      <c r="G149" s="9">
        <v>19555</v>
      </c>
      <c r="H149" s="9">
        <v>2725</v>
      </c>
      <c r="I149" s="9">
        <v>167542</v>
      </c>
      <c r="J149" s="9">
        <v>101172</v>
      </c>
      <c r="K149" s="9">
        <v>98106</v>
      </c>
      <c r="L149" s="7">
        <v>0</v>
      </c>
      <c r="M149" s="7">
        <v>9812</v>
      </c>
      <c r="N149" s="7">
        <v>69411</v>
      </c>
      <c r="O149" s="9">
        <v>395</v>
      </c>
      <c r="P149" s="1">
        <v>0</v>
      </c>
      <c r="Q149" s="1">
        <v>0</v>
      </c>
      <c r="R149" s="1">
        <v>0</v>
      </c>
      <c r="S149" s="1">
        <f t="shared" si="82"/>
        <v>0</v>
      </c>
      <c r="T149" s="1">
        <v>0</v>
      </c>
      <c r="U149" s="1">
        <v>1</v>
      </c>
      <c r="V149" s="1">
        <v>0.13100000000000001</v>
      </c>
      <c r="W149" s="1">
        <v>-0.41907561852053299</v>
      </c>
      <c r="X149" s="1">
        <v>58</v>
      </c>
      <c r="Y149" s="7">
        <f t="shared" si="83"/>
        <v>103490</v>
      </c>
      <c r="Z149" s="7">
        <f t="shared" si="84"/>
        <v>69411</v>
      </c>
      <c r="AA149" s="7">
        <f t="shared" si="85"/>
        <v>9812</v>
      </c>
      <c r="AB149" s="7">
        <f t="shared" si="86"/>
        <v>395</v>
      </c>
      <c r="AC149" s="1">
        <v>0.13100000000000001</v>
      </c>
      <c r="AD149" s="7">
        <f t="shared" si="87"/>
        <v>12.028989345084323</v>
      </c>
      <c r="AE149" s="10">
        <f t="shared" si="88"/>
        <v>1.9841165650249321E-5</v>
      </c>
      <c r="AF149" s="7">
        <f t="shared" si="89"/>
        <v>1</v>
      </c>
      <c r="AG149" s="7">
        <f t="shared" si="90"/>
        <v>1</v>
      </c>
      <c r="AH149" s="1">
        <v>-0.41907561852053299</v>
      </c>
      <c r="AI149" s="1">
        <f t="shared" si="91"/>
        <v>0</v>
      </c>
      <c r="AJ149" s="1">
        <f t="shared" si="92"/>
        <v>0</v>
      </c>
      <c r="AK149" s="1">
        <f t="shared" si="93"/>
        <v>0</v>
      </c>
      <c r="AL149" s="1">
        <f t="shared" si="94"/>
        <v>0</v>
      </c>
      <c r="AM149" s="1">
        <f t="shared" ref="AM149" si="108">AM148+1</f>
        <v>22</v>
      </c>
      <c r="AN149" s="1">
        <v>1390</v>
      </c>
      <c r="AO149" s="11">
        <f t="shared" si="95"/>
        <v>-66</v>
      </c>
      <c r="AP149" s="1">
        <f t="shared" si="96"/>
        <v>-0.41907561852053299</v>
      </c>
      <c r="AQ149" s="1">
        <f t="shared" si="97"/>
        <v>0</v>
      </c>
      <c r="AR149" s="1">
        <f t="shared" si="98"/>
        <v>5.2241236954431329</v>
      </c>
      <c r="AS149" s="1">
        <f t="shared" si="99"/>
        <v>0.11671700230389992</v>
      </c>
      <c r="AT149" s="1">
        <f t="shared" si="100"/>
        <v>0.25764163372859022</v>
      </c>
      <c r="AU149" s="1">
        <f t="shared" si="101"/>
        <v>0</v>
      </c>
      <c r="AV149" s="1">
        <f t="shared" si="81"/>
        <v>0.60386052452519368</v>
      </c>
      <c r="AW149" s="1">
        <f t="shared" si="102"/>
        <v>0.58556063554213267</v>
      </c>
      <c r="AX149" s="1">
        <f t="shared" si="103"/>
        <v>0</v>
      </c>
    </row>
    <row r="150" spans="1:50" x14ac:dyDescent="0.45">
      <c r="A150" s="7" t="s">
        <v>85</v>
      </c>
      <c r="B150" s="7" t="s">
        <v>85</v>
      </c>
      <c r="C150" s="8" t="s">
        <v>49</v>
      </c>
      <c r="D150" s="1" t="s">
        <v>86</v>
      </c>
      <c r="E150" s="12">
        <v>321000000000</v>
      </c>
      <c r="F150" s="9">
        <v>163757</v>
      </c>
      <c r="G150" s="9">
        <v>17355</v>
      </c>
      <c r="H150" s="9">
        <v>6525</v>
      </c>
      <c r="I150" s="9">
        <v>183014</v>
      </c>
      <c r="J150" s="9">
        <v>105143</v>
      </c>
      <c r="K150" s="9">
        <v>107203</v>
      </c>
      <c r="L150" s="7">
        <v>0</v>
      </c>
      <c r="M150" s="7">
        <v>13320</v>
      </c>
      <c r="N150" s="7">
        <v>127374</v>
      </c>
      <c r="O150" s="9">
        <v>392</v>
      </c>
      <c r="P150" s="1">
        <v>0</v>
      </c>
      <c r="Q150" s="1">
        <v>0</v>
      </c>
      <c r="R150" s="1">
        <v>0</v>
      </c>
      <c r="S150" s="1">
        <f t="shared" si="82"/>
        <v>0</v>
      </c>
      <c r="T150" s="1">
        <v>0</v>
      </c>
      <c r="U150" s="1">
        <v>1</v>
      </c>
      <c r="V150" s="1">
        <v>0.20499999999999999</v>
      </c>
      <c r="W150" s="1">
        <v>-0.339109018974595</v>
      </c>
      <c r="X150" s="1">
        <v>61</v>
      </c>
      <c r="Y150" s="7">
        <f t="shared" si="83"/>
        <v>163757</v>
      </c>
      <c r="Z150" s="7">
        <f t="shared" si="84"/>
        <v>127374</v>
      </c>
      <c r="AA150" s="7">
        <f t="shared" si="85"/>
        <v>13320</v>
      </c>
      <c r="AB150" s="7">
        <f t="shared" si="86"/>
        <v>392</v>
      </c>
      <c r="AC150" s="1">
        <v>0.20499999999999999</v>
      </c>
      <c r="AD150" s="7">
        <f t="shared" si="87"/>
        <v>12.117317931629614</v>
      </c>
      <c r="AE150" s="10">
        <f t="shared" si="88"/>
        <v>3.1395591490848183E-5</v>
      </c>
      <c r="AF150" s="7">
        <f t="shared" si="89"/>
        <v>1</v>
      </c>
      <c r="AG150" s="7">
        <f t="shared" si="90"/>
        <v>1</v>
      </c>
      <c r="AH150" s="1">
        <v>-0.339109018974595</v>
      </c>
      <c r="AI150" s="1">
        <f t="shared" si="91"/>
        <v>0</v>
      </c>
      <c r="AJ150" s="1">
        <f t="shared" si="92"/>
        <v>0</v>
      </c>
      <c r="AK150" s="1">
        <f t="shared" si="93"/>
        <v>0</v>
      </c>
      <c r="AL150" s="1">
        <f t="shared" si="94"/>
        <v>0</v>
      </c>
      <c r="AM150" s="1">
        <f t="shared" ref="AM150:AM155" si="109">AM149</f>
        <v>22</v>
      </c>
      <c r="AN150" s="1">
        <v>1391</v>
      </c>
      <c r="AO150" s="11">
        <f t="shared" si="95"/>
        <v>-63</v>
      </c>
      <c r="AP150" s="1">
        <f t="shared" si="96"/>
        <v>-0.339109018974595</v>
      </c>
      <c r="AQ150" s="1">
        <f t="shared" si="97"/>
        <v>0</v>
      </c>
      <c r="AR150" s="1">
        <f t="shared" si="98"/>
        <v>5.262484313174066</v>
      </c>
      <c r="AS150" s="1">
        <f t="shared" si="99"/>
        <v>9.4828810910640715E-2</v>
      </c>
      <c r="AT150" s="1">
        <f t="shared" si="100"/>
        <v>5.4065420560747667E-2</v>
      </c>
      <c r="AU150" s="1">
        <f t="shared" si="101"/>
        <v>0</v>
      </c>
      <c r="AV150" s="1">
        <f t="shared" si="81"/>
        <v>0.57450796113958491</v>
      </c>
      <c r="AW150" s="1">
        <f t="shared" si="102"/>
        <v>0.58576393062825793</v>
      </c>
      <c r="AX150" s="1">
        <f t="shared" si="103"/>
        <v>0</v>
      </c>
    </row>
    <row r="151" spans="1:50" x14ac:dyDescent="0.45">
      <c r="A151" s="7" t="s">
        <v>85</v>
      </c>
      <c r="B151" s="7" t="s">
        <v>85</v>
      </c>
      <c r="C151" s="8" t="s">
        <v>50</v>
      </c>
      <c r="D151" s="1" t="s">
        <v>86</v>
      </c>
      <c r="E151" s="12">
        <v>386430000000</v>
      </c>
      <c r="F151" s="9">
        <v>230583</v>
      </c>
      <c r="G151" s="9">
        <v>29989</v>
      </c>
      <c r="H151" s="9">
        <v>12840</v>
      </c>
      <c r="I151" s="9">
        <v>219421</v>
      </c>
      <c r="J151" s="9">
        <v>126034</v>
      </c>
      <c r="K151" s="9">
        <v>113350</v>
      </c>
      <c r="L151" s="7">
        <v>0</v>
      </c>
      <c r="M151" s="7">
        <v>16725</v>
      </c>
      <c r="N151" s="7">
        <v>177823</v>
      </c>
      <c r="O151" s="9">
        <v>397</v>
      </c>
      <c r="P151" s="1">
        <v>0</v>
      </c>
      <c r="Q151" s="1">
        <v>0</v>
      </c>
      <c r="R151" s="1">
        <v>0</v>
      </c>
      <c r="S151" s="1">
        <f t="shared" si="82"/>
        <v>0</v>
      </c>
      <c r="T151" s="1">
        <v>0</v>
      </c>
      <c r="U151" s="1">
        <v>1</v>
      </c>
      <c r="V151" s="1">
        <v>0.29799999999999999</v>
      </c>
      <c r="W151" s="1">
        <v>-0.233676271279352</v>
      </c>
      <c r="X151" s="1">
        <v>62</v>
      </c>
      <c r="Y151" s="7">
        <f t="shared" si="83"/>
        <v>230583</v>
      </c>
      <c r="Z151" s="7">
        <f t="shared" si="84"/>
        <v>177823</v>
      </c>
      <c r="AA151" s="7">
        <f t="shared" si="85"/>
        <v>16725</v>
      </c>
      <c r="AB151" s="7">
        <f t="shared" si="86"/>
        <v>397</v>
      </c>
      <c r="AC151" s="1">
        <v>0.29799999999999999</v>
      </c>
      <c r="AD151" s="7">
        <f t="shared" si="87"/>
        <v>12.29874753783079</v>
      </c>
      <c r="AE151" s="10">
        <f t="shared" si="88"/>
        <v>4.4207512794776685E-5</v>
      </c>
      <c r="AF151" s="7">
        <f t="shared" si="89"/>
        <v>1</v>
      </c>
      <c r="AG151" s="7">
        <f t="shared" si="90"/>
        <v>1</v>
      </c>
      <c r="AH151" s="1">
        <v>-0.233676271279352</v>
      </c>
      <c r="AI151" s="1">
        <f t="shared" si="91"/>
        <v>0</v>
      </c>
      <c r="AJ151" s="1">
        <f t="shared" si="92"/>
        <v>0</v>
      </c>
      <c r="AK151" s="1">
        <f t="shared" si="93"/>
        <v>0</v>
      </c>
      <c r="AL151" s="1">
        <f t="shared" si="94"/>
        <v>0</v>
      </c>
      <c r="AM151" s="1">
        <f t="shared" si="109"/>
        <v>22</v>
      </c>
      <c r="AN151" s="1">
        <v>1392</v>
      </c>
      <c r="AO151" s="11">
        <f t="shared" si="95"/>
        <v>-62</v>
      </c>
      <c r="AP151" s="1">
        <f t="shared" si="96"/>
        <v>-0.233676271279352</v>
      </c>
      <c r="AQ151" s="1">
        <f t="shared" si="97"/>
        <v>0</v>
      </c>
      <c r="AR151" s="1">
        <f t="shared" si="98"/>
        <v>5.341278190001117</v>
      </c>
      <c r="AS151" s="1">
        <f t="shared" si="99"/>
        <v>0.13667333573358978</v>
      </c>
      <c r="AT151" s="1">
        <f t="shared" si="100"/>
        <v>7.7605258390911674E-2</v>
      </c>
      <c r="AU151" s="1">
        <f t="shared" si="101"/>
        <v>0</v>
      </c>
      <c r="AV151" s="1">
        <f t="shared" si="81"/>
        <v>0.57439351748465284</v>
      </c>
      <c r="AW151" s="1">
        <f t="shared" si="102"/>
        <v>0.51658683535304273</v>
      </c>
      <c r="AX151" s="1">
        <f t="shared" si="103"/>
        <v>0</v>
      </c>
    </row>
    <row r="152" spans="1:50" x14ac:dyDescent="0.45">
      <c r="A152" s="7" t="s">
        <v>85</v>
      </c>
      <c r="B152" s="7" t="s">
        <v>85</v>
      </c>
      <c r="C152" s="8" t="s">
        <v>51</v>
      </c>
      <c r="D152" s="1" t="s">
        <v>86</v>
      </c>
      <c r="E152" s="12">
        <v>630720000000</v>
      </c>
      <c r="F152" s="9">
        <v>313807</v>
      </c>
      <c r="G152" s="9">
        <v>48229</v>
      </c>
      <c r="H152" s="9">
        <v>34321</v>
      </c>
      <c r="I152" s="9">
        <v>268320</v>
      </c>
      <c r="J152" s="9">
        <v>144404</v>
      </c>
      <c r="K152" s="9">
        <v>131504</v>
      </c>
      <c r="L152" s="7">
        <v>0</v>
      </c>
      <c r="M152" s="7">
        <v>20691</v>
      </c>
      <c r="N152" s="7">
        <v>240416</v>
      </c>
      <c r="O152" s="9">
        <v>432</v>
      </c>
      <c r="P152" s="1">
        <v>0</v>
      </c>
      <c r="Q152" s="1">
        <v>0</v>
      </c>
      <c r="R152" s="1">
        <v>0</v>
      </c>
      <c r="S152" s="1">
        <f t="shared" si="82"/>
        <v>0</v>
      </c>
      <c r="T152" s="1">
        <v>0</v>
      </c>
      <c r="U152" s="1">
        <v>1</v>
      </c>
      <c r="V152" s="1">
        <v>1.2E-2</v>
      </c>
      <c r="W152" s="1">
        <v>-0.50591791350679005</v>
      </c>
      <c r="X152" s="1">
        <v>61</v>
      </c>
      <c r="Y152" s="7">
        <f t="shared" si="83"/>
        <v>313807</v>
      </c>
      <c r="Z152" s="7">
        <f t="shared" si="84"/>
        <v>240416</v>
      </c>
      <c r="AA152" s="7">
        <f t="shared" si="85"/>
        <v>20691</v>
      </c>
      <c r="AB152" s="7">
        <f t="shared" si="86"/>
        <v>432</v>
      </c>
      <c r="AC152" s="1">
        <v>1.2E-2</v>
      </c>
      <c r="AD152" s="7">
        <f t="shared" si="87"/>
        <v>12.499935577057036</v>
      </c>
      <c r="AE152" s="10">
        <f t="shared" si="88"/>
        <v>6.0163268617332973E-5</v>
      </c>
      <c r="AF152" s="7">
        <f t="shared" si="89"/>
        <v>1</v>
      </c>
      <c r="AG152" s="7">
        <f t="shared" si="90"/>
        <v>1</v>
      </c>
      <c r="AH152" s="1">
        <v>-0.50591791350679005</v>
      </c>
      <c r="AI152" s="1">
        <f t="shared" si="91"/>
        <v>0</v>
      </c>
      <c r="AJ152" s="1">
        <f t="shared" si="92"/>
        <v>0</v>
      </c>
      <c r="AK152" s="1">
        <f t="shared" si="93"/>
        <v>0</v>
      </c>
      <c r="AL152" s="1">
        <f t="shared" si="94"/>
        <v>0</v>
      </c>
      <c r="AM152" s="1">
        <f t="shared" si="109"/>
        <v>22</v>
      </c>
      <c r="AN152" s="1">
        <v>1393</v>
      </c>
      <c r="AO152" s="11">
        <f t="shared" si="95"/>
        <v>-63</v>
      </c>
      <c r="AP152" s="1">
        <f t="shared" si="96"/>
        <v>-0.50591791350679005</v>
      </c>
      <c r="AQ152" s="1">
        <f t="shared" si="97"/>
        <v>0</v>
      </c>
      <c r="AR152" s="1">
        <f t="shared" si="98"/>
        <v>5.4286530452620108</v>
      </c>
      <c r="AS152" s="1">
        <f t="shared" si="99"/>
        <v>0.17974433512224211</v>
      </c>
      <c r="AT152" s="1">
        <f t="shared" si="100"/>
        <v>7.6466577879249112E-2</v>
      </c>
      <c r="AU152" s="1">
        <f t="shared" si="101"/>
        <v>0</v>
      </c>
      <c r="AV152" s="1">
        <f t="shared" si="81"/>
        <v>0.53817829457364341</v>
      </c>
      <c r="AW152" s="1">
        <f t="shared" si="102"/>
        <v>0.49010137149672034</v>
      </c>
      <c r="AX152" s="1">
        <f t="shared" si="103"/>
        <v>0</v>
      </c>
    </row>
    <row r="153" spans="1:50" x14ac:dyDescent="0.45">
      <c r="A153" s="7" t="s">
        <v>85</v>
      </c>
      <c r="B153" s="7" t="s">
        <v>85</v>
      </c>
      <c r="C153" s="8" t="s">
        <v>52</v>
      </c>
      <c r="D153" s="1" t="s">
        <v>86</v>
      </c>
      <c r="E153" s="12">
        <v>836460000000</v>
      </c>
      <c r="F153" s="9">
        <v>450786</v>
      </c>
      <c r="G153" s="9">
        <v>70547</v>
      </c>
      <c r="H153" s="9">
        <v>-3310</v>
      </c>
      <c r="I153" s="9">
        <v>392082</v>
      </c>
      <c r="J153" s="9">
        <v>326124</v>
      </c>
      <c r="K153" s="9">
        <v>170546</v>
      </c>
      <c r="L153" s="7">
        <v>0</v>
      </c>
      <c r="M153" s="7">
        <v>31385</v>
      </c>
      <c r="N153" s="7">
        <v>333700</v>
      </c>
      <c r="O153" s="9">
        <v>0</v>
      </c>
      <c r="P153" s="1">
        <v>3</v>
      </c>
      <c r="Q153" s="1">
        <v>2</v>
      </c>
      <c r="R153" s="1">
        <v>2</v>
      </c>
      <c r="S153" s="1">
        <f t="shared" si="82"/>
        <v>0.66666666666666663</v>
      </c>
      <c r="T153" s="1">
        <v>6</v>
      </c>
      <c r="U153" s="1">
        <v>1</v>
      </c>
      <c r="V153" s="1">
        <v>0.63500000000000001</v>
      </c>
      <c r="W153" s="1">
        <v>0.179209456251639</v>
      </c>
      <c r="X153" s="1">
        <v>72</v>
      </c>
      <c r="Y153" s="7">
        <f t="shared" si="83"/>
        <v>450786</v>
      </c>
      <c r="Z153" s="7">
        <f t="shared" si="84"/>
        <v>333700</v>
      </c>
      <c r="AA153" s="7">
        <f t="shared" si="85"/>
        <v>31385</v>
      </c>
      <c r="AB153" s="7">
        <f t="shared" si="86"/>
        <v>0</v>
      </c>
      <c r="AC153" s="1">
        <v>0.63500000000000001</v>
      </c>
      <c r="AD153" s="7">
        <f t="shared" si="87"/>
        <v>12.879226280570215</v>
      </c>
      <c r="AE153" s="10">
        <f t="shared" si="88"/>
        <v>8.642496568570192E-5</v>
      </c>
      <c r="AF153" s="7">
        <f t="shared" si="89"/>
        <v>0</v>
      </c>
      <c r="AG153" s="7">
        <f t="shared" si="90"/>
        <v>1</v>
      </c>
      <c r="AH153" s="1">
        <v>0.179209456251639</v>
      </c>
      <c r="AI153" s="1">
        <f t="shared" si="91"/>
        <v>1</v>
      </c>
      <c r="AJ153" s="1">
        <f t="shared" si="92"/>
        <v>1</v>
      </c>
      <c r="AK153" s="1">
        <f t="shared" si="93"/>
        <v>1</v>
      </c>
      <c r="AL153" s="1">
        <f t="shared" si="94"/>
        <v>0</v>
      </c>
      <c r="AM153" s="1">
        <f t="shared" si="109"/>
        <v>22</v>
      </c>
      <c r="AN153" s="1">
        <v>1394</v>
      </c>
      <c r="AO153" s="11">
        <f t="shared" si="95"/>
        <v>-52</v>
      </c>
      <c r="AP153" s="1">
        <f t="shared" si="96"/>
        <v>0.179209456251639</v>
      </c>
      <c r="AQ153" s="1">
        <f t="shared" si="97"/>
        <v>3</v>
      </c>
      <c r="AR153" s="1">
        <f t="shared" si="98"/>
        <v>5.5933769048349866</v>
      </c>
      <c r="AS153" s="1">
        <f t="shared" si="99"/>
        <v>0.17992919848399058</v>
      </c>
      <c r="AT153" s="1">
        <f t="shared" si="100"/>
        <v>8.4339956483274747E-2</v>
      </c>
      <c r="AU153" s="1">
        <f t="shared" si="101"/>
        <v>0</v>
      </c>
      <c r="AV153" s="1">
        <f t="shared" si="81"/>
        <v>0.83177498584479781</v>
      </c>
      <c r="AW153" s="1">
        <f t="shared" si="102"/>
        <v>0.43497533679179357</v>
      </c>
      <c r="AX153" s="1">
        <f t="shared" si="103"/>
        <v>0.53762836875491704</v>
      </c>
    </row>
    <row r="154" spans="1:50" x14ac:dyDescent="0.45">
      <c r="A154" s="7" t="s">
        <v>85</v>
      </c>
      <c r="B154" s="7" t="s">
        <v>85</v>
      </c>
      <c r="C154" s="8" t="s">
        <v>53</v>
      </c>
      <c r="D154" s="1" t="s">
        <v>86</v>
      </c>
      <c r="E154" s="13">
        <v>659700000000</v>
      </c>
      <c r="F154" s="7">
        <v>474783</v>
      </c>
      <c r="G154" s="7">
        <v>59624</v>
      </c>
      <c r="H154" s="7">
        <v>12325</v>
      </c>
      <c r="I154" s="7">
        <v>463268</v>
      </c>
      <c r="J154" s="7">
        <v>299896</v>
      </c>
      <c r="K154" s="7">
        <v>268248</v>
      </c>
      <c r="L154" s="7">
        <v>0</v>
      </c>
      <c r="M154" s="7">
        <v>34095</v>
      </c>
      <c r="N154" s="7">
        <v>364818</v>
      </c>
      <c r="O154" s="1">
        <v>432</v>
      </c>
      <c r="P154" s="1">
        <v>3</v>
      </c>
      <c r="Q154" s="1">
        <v>2</v>
      </c>
      <c r="R154" s="1">
        <v>3</v>
      </c>
      <c r="S154" s="1">
        <f t="shared" si="82"/>
        <v>0.66666666666666663</v>
      </c>
      <c r="T154" s="1">
        <v>6</v>
      </c>
      <c r="U154" s="1">
        <v>1</v>
      </c>
      <c r="V154" s="1">
        <v>0.81100000000000005</v>
      </c>
      <c r="W154" s="1">
        <v>0.33063114684301997</v>
      </c>
      <c r="X154" s="1">
        <v>71</v>
      </c>
      <c r="Y154" s="7">
        <f t="shared" si="83"/>
        <v>474783</v>
      </c>
      <c r="Z154" s="7">
        <f t="shared" si="84"/>
        <v>364818</v>
      </c>
      <c r="AA154" s="7">
        <f t="shared" si="85"/>
        <v>34095</v>
      </c>
      <c r="AB154" s="7">
        <f t="shared" si="86"/>
        <v>432</v>
      </c>
      <c r="AC154" s="1">
        <v>0.81100000000000005</v>
      </c>
      <c r="AD154" s="7">
        <f t="shared" si="87"/>
        <v>13.046060999302071</v>
      </c>
      <c r="AE154" s="10">
        <f t="shared" si="88"/>
        <v>9.1025685099259092E-5</v>
      </c>
      <c r="AF154" s="7">
        <f t="shared" si="89"/>
        <v>1</v>
      </c>
      <c r="AG154" s="7">
        <f t="shared" si="90"/>
        <v>1</v>
      </c>
      <c r="AH154" s="1">
        <v>0.33063114684301997</v>
      </c>
      <c r="AI154" s="1">
        <f t="shared" si="91"/>
        <v>1</v>
      </c>
      <c r="AJ154" s="1">
        <f t="shared" si="92"/>
        <v>1</v>
      </c>
      <c r="AK154" s="1">
        <f t="shared" si="93"/>
        <v>1</v>
      </c>
      <c r="AL154" s="1">
        <f t="shared" si="94"/>
        <v>0</v>
      </c>
      <c r="AM154" s="1">
        <f t="shared" si="109"/>
        <v>22</v>
      </c>
      <c r="AN154" s="1">
        <v>1395</v>
      </c>
      <c r="AO154" s="11">
        <f t="shared" si="95"/>
        <v>-53</v>
      </c>
      <c r="AP154" s="1">
        <f t="shared" si="96"/>
        <v>0.33063114684301997</v>
      </c>
      <c r="AQ154" s="1">
        <f t="shared" si="97"/>
        <v>3</v>
      </c>
      <c r="AR154" s="1">
        <f t="shared" si="98"/>
        <v>5.6658323025701129</v>
      </c>
      <c r="AS154" s="1">
        <f t="shared" si="99"/>
        <v>0.12870304014091197</v>
      </c>
      <c r="AT154" s="1">
        <f t="shared" si="100"/>
        <v>9.0380475973927538E-2</v>
      </c>
      <c r="AU154" s="1">
        <f t="shared" si="101"/>
        <v>0</v>
      </c>
      <c r="AV154" s="1">
        <f t="shared" si="81"/>
        <v>0.64734883479972716</v>
      </c>
      <c r="AW154" s="1">
        <f t="shared" si="102"/>
        <v>0.57903416596872648</v>
      </c>
      <c r="AX154" s="1">
        <f t="shared" si="103"/>
        <v>0.99189344052905992</v>
      </c>
    </row>
    <row r="155" spans="1:50" x14ac:dyDescent="0.45">
      <c r="A155" s="7" t="s">
        <v>85</v>
      </c>
      <c r="B155" s="7" t="s">
        <v>85</v>
      </c>
      <c r="C155" s="8" t="s">
        <v>54</v>
      </c>
      <c r="D155" s="1" t="s">
        <v>86</v>
      </c>
      <c r="E155" s="13">
        <v>896040000000</v>
      </c>
      <c r="F155" s="7">
        <v>515840</v>
      </c>
      <c r="G155" s="7">
        <v>57775</v>
      </c>
      <c r="H155" s="7">
        <v>42307</v>
      </c>
      <c r="I155" s="7">
        <v>609490</v>
      </c>
      <c r="J155" s="7">
        <v>389379</v>
      </c>
      <c r="K155" s="7">
        <v>413904</v>
      </c>
      <c r="L155" s="7">
        <v>0</v>
      </c>
      <c r="M155" s="7">
        <v>39292</v>
      </c>
      <c r="N155" s="4">
        <v>410458</v>
      </c>
      <c r="O155" s="7">
        <v>432</v>
      </c>
      <c r="P155" s="1">
        <v>3</v>
      </c>
      <c r="Q155" s="1">
        <v>2</v>
      </c>
      <c r="R155" s="1">
        <v>3</v>
      </c>
      <c r="S155" s="1">
        <f t="shared" si="82"/>
        <v>0.66666666666666663</v>
      </c>
      <c r="T155" s="1">
        <v>6</v>
      </c>
      <c r="U155" s="1">
        <v>1</v>
      </c>
      <c r="V155" s="1">
        <v>0.64</v>
      </c>
      <c r="W155" s="1">
        <v>0.178615691027529</v>
      </c>
      <c r="X155" s="1">
        <v>54</v>
      </c>
      <c r="Y155" s="7">
        <f t="shared" si="83"/>
        <v>515840</v>
      </c>
      <c r="Z155" s="7">
        <f t="shared" si="84"/>
        <v>410458</v>
      </c>
      <c r="AA155" s="7">
        <f t="shared" si="85"/>
        <v>39292</v>
      </c>
      <c r="AB155" s="7">
        <f t="shared" si="86"/>
        <v>432</v>
      </c>
      <c r="AC155" s="1">
        <v>0.64</v>
      </c>
      <c r="AD155" s="7">
        <f t="shared" si="87"/>
        <v>13.320377820877974</v>
      </c>
      <c r="AE155" s="10">
        <f t="shared" si="88"/>
        <v>9.8897158073481603E-5</v>
      </c>
      <c r="AF155" s="7">
        <f t="shared" si="89"/>
        <v>1</v>
      </c>
      <c r="AG155" s="7">
        <f t="shared" si="90"/>
        <v>1</v>
      </c>
      <c r="AH155" s="1">
        <v>0.178615691027529</v>
      </c>
      <c r="AI155" s="1">
        <f t="shared" si="91"/>
        <v>1</v>
      </c>
      <c r="AJ155" s="1">
        <f t="shared" si="92"/>
        <v>1</v>
      </c>
      <c r="AK155" s="1">
        <f t="shared" si="93"/>
        <v>1</v>
      </c>
      <c r="AL155" s="1">
        <f t="shared" si="94"/>
        <v>0</v>
      </c>
      <c r="AM155" s="1">
        <f t="shared" si="109"/>
        <v>22</v>
      </c>
      <c r="AN155" s="1">
        <v>1396</v>
      </c>
      <c r="AO155" s="11">
        <f t="shared" si="95"/>
        <v>-70</v>
      </c>
      <c r="AP155" s="1">
        <f t="shared" si="96"/>
        <v>0.178615691027529</v>
      </c>
      <c r="AQ155" s="1">
        <f t="shared" si="97"/>
        <v>3</v>
      </c>
      <c r="AR155" s="1">
        <f t="shared" si="98"/>
        <v>5.7849665844737661</v>
      </c>
      <c r="AS155" s="1">
        <f t="shared" si="99"/>
        <v>9.4792367389128621E-2</v>
      </c>
      <c r="AT155" s="1">
        <f t="shared" si="100"/>
        <v>6.4478148296951032E-2</v>
      </c>
      <c r="AU155" s="1">
        <f t="shared" si="101"/>
        <v>0</v>
      </c>
      <c r="AV155" s="1">
        <f t="shared" si="81"/>
        <v>0.63886035866051949</v>
      </c>
      <c r="AW155" s="1">
        <f t="shared" si="102"/>
        <v>0.67909891876815043</v>
      </c>
      <c r="AX155" s="1">
        <f t="shared" si="103"/>
        <v>0.53584707308258706</v>
      </c>
    </row>
    <row r="156" spans="1:50" x14ac:dyDescent="0.45">
      <c r="A156" s="7" t="s">
        <v>87</v>
      </c>
      <c r="B156" s="7" t="s">
        <v>87</v>
      </c>
      <c r="C156" s="8" t="s">
        <v>47</v>
      </c>
      <c r="D156" s="1" t="s">
        <v>88</v>
      </c>
      <c r="E156" s="12">
        <v>70686000000000</v>
      </c>
      <c r="F156" s="9">
        <v>9664555</v>
      </c>
      <c r="G156" s="9">
        <v>6036781</v>
      </c>
      <c r="H156" s="9">
        <v>4423341</v>
      </c>
      <c r="I156" s="9">
        <v>15067762</v>
      </c>
      <c r="J156" s="9">
        <v>3379393</v>
      </c>
      <c r="K156" s="9">
        <v>2205995</v>
      </c>
      <c r="L156" s="7">
        <v>2223256</v>
      </c>
      <c r="M156" s="7">
        <v>55515</v>
      </c>
      <c r="N156" s="7">
        <v>3604997</v>
      </c>
      <c r="O156" s="9">
        <v>51392</v>
      </c>
      <c r="P156" s="1">
        <v>0</v>
      </c>
      <c r="Q156" s="1">
        <v>0</v>
      </c>
      <c r="R156" s="1">
        <v>0</v>
      </c>
      <c r="S156" s="1">
        <f t="shared" si="82"/>
        <v>0</v>
      </c>
      <c r="T156" s="1">
        <v>0</v>
      </c>
      <c r="U156" s="1">
        <v>1</v>
      </c>
      <c r="V156" s="1">
        <v>0.01</v>
      </c>
      <c r="W156" s="1">
        <v>-0.25635193746356799</v>
      </c>
      <c r="X156" s="1">
        <v>45</v>
      </c>
      <c r="Y156" s="7">
        <f t="shared" si="83"/>
        <v>9664555</v>
      </c>
      <c r="Z156" s="7">
        <f t="shared" si="84"/>
        <v>3604997</v>
      </c>
      <c r="AA156" s="7">
        <f t="shared" si="85"/>
        <v>55515</v>
      </c>
      <c r="AB156" s="7">
        <f t="shared" si="86"/>
        <v>51392</v>
      </c>
      <c r="AC156" s="1">
        <v>0.01</v>
      </c>
      <c r="AD156" s="7">
        <f t="shared" si="87"/>
        <v>16.52806805260694</v>
      </c>
      <c r="AE156" s="10">
        <f t="shared" si="88"/>
        <v>1.8528943539563758E-3</v>
      </c>
      <c r="AF156" s="7">
        <f t="shared" si="89"/>
        <v>1</v>
      </c>
      <c r="AG156" s="7">
        <f t="shared" si="90"/>
        <v>1</v>
      </c>
      <c r="AH156" s="1">
        <v>-0.25635193746356799</v>
      </c>
      <c r="AI156" s="1">
        <f t="shared" si="91"/>
        <v>0</v>
      </c>
      <c r="AJ156" s="1">
        <f t="shared" si="92"/>
        <v>0</v>
      </c>
      <c r="AK156" s="1">
        <f t="shared" si="93"/>
        <v>0</v>
      </c>
      <c r="AL156" s="1">
        <f t="shared" si="94"/>
        <v>0</v>
      </c>
      <c r="AM156" s="1">
        <f t="shared" ref="AM156" si="110">AM155+1</f>
        <v>23</v>
      </c>
      <c r="AN156" s="1">
        <v>1390</v>
      </c>
      <c r="AO156" s="11">
        <f t="shared" si="95"/>
        <v>-79</v>
      </c>
      <c r="AP156" s="1">
        <f t="shared" si="96"/>
        <v>-0.25635193746356799</v>
      </c>
      <c r="AQ156" s="1">
        <f t="shared" si="97"/>
        <v>0</v>
      </c>
      <c r="AR156" s="1">
        <f t="shared" si="98"/>
        <v>7.1780487517686202</v>
      </c>
      <c r="AS156" s="1">
        <f t="shared" si="99"/>
        <v>0.40064217897787341</v>
      </c>
      <c r="AT156" s="1">
        <f t="shared" si="100"/>
        <v>8.5402781314546025E-2</v>
      </c>
      <c r="AU156" s="1">
        <f t="shared" si="101"/>
        <v>0</v>
      </c>
      <c r="AV156" s="1">
        <f t="shared" si="81"/>
        <v>0.37183020278658502</v>
      </c>
      <c r="AW156" s="1">
        <f t="shared" si="102"/>
        <v>0.14640495383455088</v>
      </c>
      <c r="AX156" s="1">
        <f t="shared" si="103"/>
        <v>0</v>
      </c>
    </row>
    <row r="157" spans="1:50" x14ac:dyDescent="0.45">
      <c r="A157" s="7" t="s">
        <v>87</v>
      </c>
      <c r="B157" s="7" t="s">
        <v>87</v>
      </c>
      <c r="C157" s="8" t="s">
        <v>49</v>
      </c>
      <c r="D157" s="1" t="s">
        <v>88</v>
      </c>
      <c r="E157" s="12">
        <v>100692000000000</v>
      </c>
      <c r="F157" s="9">
        <v>18463625</v>
      </c>
      <c r="G157" s="9">
        <v>13207157</v>
      </c>
      <c r="H157" s="9">
        <v>10938391</v>
      </c>
      <c r="I157" s="9">
        <v>27368909</v>
      </c>
      <c r="J157" s="9">
        <v>3448923</v>
      </c>
      <c r="K157" s="9">
        <v>7565508</v>
      </c>
      <c r="L157" s="7">
        <v>3278168</v>
      </c>
      <c r="M157" s="7">
        <v>94209</v>
      </c>
      <c r="N157" s="7">
        <v>5131547</v>
      </c>
      <c r="O157" s="9">
        <v>66231</v>
      </c>
      <c r="P157" s="1">
        <v>0</v>
      </c>
      <c r="Q157" s="1">
        <v>0</v>
      </c>
      <c r="R157" s="1">
        <v>0</v>
      </c>
      <c r="S157" s="1">
        <f t="shared" si="82"/>
        <v>0</v>
      </c>
      <c r="T157" s="1">
        <v>0</v>
      </c>
      <c r="U157" s="1">
        <v>1</v>
      </c>
      <c r="V157" s="1">
        <v>1.7999999999999999E-2</v>
      </c>
      <c r="W157" s="1">
        <v>-0.234134921772328</v>
      </c>
      <c r="X157" s="7">
        <v>63</v>
      </c>
      <c r="Y157" s="7">
        <f t="shared" si="83"/>
        <v>18463625</v>
      </c>
      <c r="Z157" s="7">
        <f t="shared" si="84"/>
        <v>5131547</v>
      </c>
      <c r="AA157" s="7">
        <f t="shared" si="85"/>
        <v>94209</v>
      </c>
      <c r="AB157" s="7">
        <f t="shared" si="86"/>
        <v>66231</v>
      </c>
      <c r="AC157" s="1">
        <v>1.7999999999999999E-2</v>
      </c>
      <c r="AD157" s="7">
        <f t="shared" si="87"/>
        <v>17.124918219060529</v>
      </c>
      <c r="AE157" s="10">
        <f t="shared" si="88"/>
        <v>3.5398573980972522E-3</v>
      </c>
      <c r="AF157" s="7">
        <f t="shared" si="89"/>
        <v>1</v>
      </c>
      <c r="AG157" s="7">
        <f t="shared" si="90"/>
        <v>1</v>
      </c>
      <c r="AH157" s="1">
        <v>-0.234134921772328</v>
      </c>
      <c r="AI157" s="1">
        <f t="shared" si="91"/>
        <v>0</v>
      </c>
      <c r="AJ157" s="1">
        <f t="shared" si="92"/>
        <v>0</v>
      </c>
      <c r="AK157" s="1">
        <f t="shared" si="93"/>
        <v>0</v>
      </c>
      <c r="AL157" s="1">
        <f t="shared" si="94"/>
        <v>0</v>
      </c>
      <c r="AM157" s="1">
        <f t="shared" ref="AM157:AM162" si="111">AM156</f>
        <v>23</v>
      </c>
      <c r="AN157" s="1">
        <v>1391</v>
      </c>
      <c r="AO157" s="11">
        <f t="shared" si="95"/>
        <v>-61</v>
      </c>
      <c r="AP157" s="1">
        <f t="shared" si="96"/>
        <v>-0.234134921772328</v>
      </c>
      <c r="AQ157" s="1">
        <f t="shared" si="97"/>
        <v>0</v>
      </c>
      <c r="AR157" s="1">
        <f t="shared" si="98"/>
        <v>7.4372574855824505</v>
      </c>
      <c r="AS157" s="1">
        <f t="shared" si="99"/>
        <v>0.48256059457832245</v>
      </c>
      <c r="AT157" s="1">
        <f t="shared" si="100"/>
        <v>0.13116391570333294</v>
      </c>
      <c r="AU157" s="1">
        <f t="shared" si="101"/>
        <v>0</v>
      </c>
      <c r="AV157" s="1">
        <f t="shared" si="81"/>
        <v>0.24579317356055369</v>
      </c>
      <c r="AW157" s="1">
        <f t="shared" si="102"/>
        <v>0.27642709470077892</v>
      </c>
      <c r="AX157" s="1">
        <f t="shared" si="103"/>
        <v>0</v>
      </c>
    </row>
    <row r="158" spans="1:50" x14ac:dyDescent="0.45">
      <c r="A158" s="7" t="s">
        <v>87</v>
      </c>
      <c r="B158" s="7" t="s">
        <v>87</v>
      </c>
      <c r="C158" s="8" t="s">
        <v>50</v>
      </c>
      <c r="D158" s="1" t="s">
        <v>88</v>
      </c>
      <c r="E158" s="12">
        <v>58704300000000</v>
      </c>
      <c r="F158" s="9">
        <v>29491675</v>
      </c>
      <c r="G158" s="9">
        <v>15760512</v>
      </c>
      <c r="H158" s="9">
        <v>14389823</v>
      </c>
      <c r="I158" s="9">
        <v>42206139</v>
      </c>
      <c r="J158" s="9">
        <v>6237328</v>
      </c>
      <c r="K158" s="9">
        <v>14295229</v>
      </c>
      <c r="L158" s="7">
        <v>5542079</v>
      </c>
      <c r="M158" s="7">
        <v>146723</v>
      </c>
      <c r="N158" s="7">
        <v>15010688</v>
      </c>
      <c r="O158" s="9">
        <v>62506</v>
      </c>
      <c r="P158" s="1">
        <v>0</v>
      </c>
      <c r="Q158" s="1">
        <v>0</v>
      </c>
      <c r="R158" s="1">
        <v>0</v>
      </c>
      <c r="S158" s="1">
        <f t="shared" si="82"/>
        <v>0</v>
      </c>
      <c r="T158" s="1">
        <v>0</v>
      </c>
      <c r="U158" s="1">
        <v>1</v>
      </c>
      <c r="V158" s="1">
        <v>0.03</v>
      </c>
      <c r="W158" s="1">
        <v>-0.226255258123676</v>
      </c>
      <c r="X158" s="1">
        <v>70</v>
      </c>
      <c r="Y158" s="7">
        <f t="shared" si="83"/>
        <v>29491675</v>
      </c>
      <c r="Z158" s="7">
        <f t="shared" si="84"/>
        <v>15010688</v>
      </c>
      <c r="AA158" s="7">
        <f t="shared" si="85"/>
        <v>146723</v>
      </c>
      <c r="AB158" s="7">
        <f t="shared" si="86"/>
        <v>62506</v>
      </c>
      <c r="AC158" s="1">
        <v>0.03</v>
      </c>
      <c r="AD158" s="7">
        <f t="shared" si="87"/>
        <v>17.558076242359583</v>
      </c>
      <c r="AE158" s="10">
        <f t="shared" si="88"/>
        <v>5.654161841514317E-3</v>
      </c>
      <c r="AF158" s="7">
        <f t="shared" si="89"/>
        <v>1</v>
      </c>
      <c r="AG158" s="7">
        <f t="shared" si="90"/>
        <v>1</v>
      </c>
      <c r="AH158" s="1">
        <v>-0.226255258123676</v>
      </c>
      <c r="AI158" s="1">
        <f t="shared" si="91"/>
        <v>0</v>
      </c>
      <c r="AJ158" s="1">
        <f t="shared" si="92"/>
        <v>0</v>
      </c>
      <c r="AK158" s="1">
        <f t="shared" si="93"/>
        <v>0</v>
      </c>
      <c r="AL158" s="1">
        <f t="shared" si="94"/>
        <v>0</v>
      </c>
      <c r="AM158" s="1">
        <f t="shared" si="111"/>
        <v>23</v>
      </c>
      <c r="AN158" s="1">
        <v>1392</v>
      </c>
      <c r="AO158" s="11">
        <f t="shared" si="95"/>
        <v>-54</v>
      </c>
      <c r="AP158" s="1">
        <f t="shared" si="96"/>
        <v>-0.226255258123676</v>
      </c>
      <c r="AQ158" s="1">
        <f t="shared" si="97"/>
        <v>0</v>
      </c>
      <c r="AR158" s="1">
        <f t="shared" si="98"/>
        <v>7.6253756248933495</v>
      </c>
      <c r="AS158" s="1">
        <f t="shared" si="99"/>
        <v>0.37341752582485688</v>
      </c>
      <c r="AT158" s="1">
        <f t="shared" si="100"/>
        <v>0.26847287166357492</v>
      </c>
      <c r="AU158" s="1">
        <f t="shared" si="101"/>
        <v>0</v>
      </c>
      <c r="AV158" s="1">
        <f t="shared" si="81"/>
        <v>0.27909226664869774</v>
      </c>
      <c r="AW158" s="1">
        <f t="shared" si="102"/>
        <v>0.33870023031483643</v>
      </c>
      <c r="AX158" s="1">
        <f t="shared" si="103"/>
        <v>0</v>
      </c>
    </row>
    <row r="159" spans="1:50" x14ac:dyDescent="0.45">
      <c r="A159" s="7" t="s">
        <v>87</v>
      </c>
      <c r="B159" s="7" t="s">
        <v>87</v>
      </c>
      <c r="C159" s="8" t="s">
        <v>51</v>
      </c>
      <c r="D159" s="1" t="s">
        <v>88</v>
      </c>
      <c r="E159" s="12">
        <v>51094800000000</v>
      </c>
      <c r="F159" s="9">
        <v>24805814</v>
      </c>
      <c r="G159" s="9">
        <v>14055169</v>
      </c>
      <c r="H159" s="9">
        <v>13356359</v>
      </c>
      <c r="I159" s="9">
        <v>53899100</v>
      </c>
      <c r="J159" s="9">
        <v>8719183</v>
      </c>
      <c r="K159" s="9">
        <v>22766582</v>
      </c>
      <c r="L159" s="7">
        <v>6344187</v>
      </c>
      <c r="M159" s="7">
        <v>169029</v>
      </c>
      <c r="N159" s="7">
        <v>12325831</v>
      </c>
      <c r="O159" s="9">
        <v>58961</v>
      </c>
      <c r="P159" s="1">
        <v>0</v>
      </c>
      <c r="Q159" s="1">
        <v>0</v>
      </c>
      <c r="R159" s="1">
        <v>0</v>
      </c>
      <c r="S159" s="1">
        <f t="shared" si="82"/>
        <v>0</v>
      </c>
      <c r="T159" s="1">
        <v>0</v>
      </c>
      <c r="U159" s="1">
        <v>1</v>
      </c>
      <c r="V159" s="1">
        <v>0</v>
      </c>
      <c r="W159" s="1">
        <v>-0.224643134442227</v>
      </c>
      <c r="X159" s="1">
        <v>79</v>
      </c>
      <c r="Y159" s="7">
        <f t="shared" si="83"/>
        <v>24805814</v>
      </c>
      <c r="Z159" s="7">
        <f t="shared" si="84"/>
        <v>12325831</v>
      </c>
      <c r="AA159" s="7">
        <f t="shared" si="85"/>
        <v>169029</v>
      </c>
      <c r="AB159" s="7">
        <f t="shared" si="86"/>
        <v>58961</v>
      </c>
      <c r="AC159" s="1">
        <v>0</v>
      </c>
      <c r="AD159" s="7">
        <f t="shared" si="87"/>
        <v>17.802624338151695</v>
      </c>
      <c r="AE159" s="10">
        <f t="shared" si="88"/>
        <v>4.7557857248359623E-3</v>
      </c>
      <c r="AF159" s="7">
        <f t="shared" si="89"/>
        <v>1</v>
      </c>
      <c r="AG159" s="7">
        <f t="shared" si="90"/>
        <v>1</v>
      </c>
      <c r="AH159" s="1">
        <v>-0.224643134442227</v>
      </c>
      <c r="AI159" s="1">
        <f t="shared" si="91"/>
        <v>0</v>
      </c>
      <c r="AJ159" s="1">
        <f t="shared" si="92"/>
        <v>0</v>
      </c>
      <c r="AK159" s="1">
        <f t="shared" si="93"/>
        <v>0</v>
      </c>
      <c r="AL159" s="1">
        <f t="shared" si="94"/>
        <v>0</v>
      </c>
      <c r="AM159" s="1">
        <f t="shared" si="111"/>
        <v>23</v>
      </c>
      <c r="AN159" s="1">
        <v>1393</v>
      </c>
      <c r="AO159" s="11">
        <f t="shared" si="95"/>
        <v>-45</v>
      </c>
      <c r="AP159" s="1">
        <f t="shared" si="96"/>
        <v>-0.224643134442227</v>
      </c>
      <c r="AQ159" s="1">
        <f t="shared" si="97"/>
        <v>0</v>
      </c>
      <c r="AR159" s="1">
        <f t="shared" si="98"/>
        <v>7.7315815134558115</v>
      </c>
      <c r="AS159" s="1">
        <f t="shared" si="99"/>
        <v>0.26076815753880861</v>
      </c>
      <c r="AT159" s="1">
        <f t="shared" si="100"/>
        <v>0.27508022342782434</v>
      </c>
      <c r="AU159" s="1">
        <f t="shared" si="101"/>
        <v>0</v>
      </c>
      <c r="AV159" s="1">
        <f t="shared" si="81"/>
        <v>0.27947349770218799</v>
      </c>
      <c r="AW159" s="1">
        <f t="shared" si="102"/>
        <v>0.42239261880068496</v>
      </c>
      <c r="AX159" s="1">
        <f t="shared" si="103"/>
        <v>0</v>
      </c>
    </row>
    <row r="160" spans="1:50" x14ac:dyDescent="0.45">
      <c r="A160" s="7" t="s">
        <v>87</v>
      </c>
      <c r="B160" s="7" t="s">
        <v>87</v>
      </c>
      <c r="C160" s="8" t="s">
        <v>52</v>
      </c>
      <c r="D160" s="1" t="s">
        <v>88</v>
      </c>
      <c r="E160" s="12">
        <v>53664930000000</v>
      </c>
      <c r="F160" s="9">
        <v>15138875</v>
      </c>
      <c r="G160" s="9">
        <v>5973090</v>
      </c>
      <c r="H160" s="9">
        <v>6107802</v>
      </c>
      <c r="I160" s="9">
        <v>61214475</v>
      </c>
      <c r="J160" s="9">
        <v>9266911</v>
      </c>
      <c r="K160" s="9">
        <v>37581615</v>
      </c>
      <c r="L160" s="7">
        <v>6569337</v>
      </c>
      <c r="M160" s="7">
        <v>166666</v>
      </c>
      <c r="N160" s="7">
        <v>9585685</v>
      </c>
      <c r="O160" s="9">
        <v>53798</v>
      </c>
      <c r="P160" s="1">
        <v>0</v>
      </c>
      <c r="Q160" s="1">
        <v>0</v>
      </c>
      <c r="R160" s="1">
        <v>0</v>
      </c>
      <c r="S160" s="1">
        <f t="shared" si="82"/>
        <v>0</v>
      </c>
      <c r="T160" s="1">
        <v>0</v>
      </c>
      <c r="U160" s="1">
        <v>1</v>
      </c>
      <c r="V160" s="1">
        <v>3.9E-2</v>
      </c>
      <c r="W160" s="1">
        <v>-0.14670990429823899</v>
      </c>
      <c r="X160" s="1">
        <v>94</v>
      </c>
      <c r="Y160" s="7">
        <f t="shared" si="83"/>
        <v>15138875</v>
      </c>
      <c r="Z160" s="7">
        <f t="shared" si="84"/>
        <v>9585685</v>
      </c>
      <c r="AA160" s="7">
        <f t="shared" si="85"/>
        <v>166666</v>
      </c>
      <c r="AB160" s="7">
        <f t="shared" si="86"/>
        <v>53798</v>
      </c>
      <c r="AC160" s="1">
        <v>3.9E-2</v>
      </c>
      <c r="AD160" s="7">
        <f t="shared" si="87"/>
        <v>17.929894239124046</v>
      </c>
      <c r="AE160" s="10">
        <f t="shared" si="88"/>
        <v>2.9024343089517654E-3</v>
      </c>
      <c r="AF160" s="7">
        <f t="shared" si="89"/>
        <v>1</v>
      </c>
      <c r="AG160" s="7">
        <f t="shared" si="90"/>
        <v>1</v>
      </c>
      <c r="AH160" s="1">
        <v>-0.14670990429823899</v>
      </c>
      <c r="AI160" s="1">
        <f t="shared" si="91"/>
        <v>0</v>
      </c>
      <c r="AJ160" s="1">
        <f t="shared" si="92"/>
        <v>0</v>
      </c>
      <c r="AK160" s="1">
        <f t="shared" si="93"/>
        <v>0</v>
      </c>
      <c r="AL160" s="1">
        <f t="shared" si="94"/>
        <v>0</v>
      </c>
      <c r="AM160" s="1">
        <f t="shared" si="111"/>
        <v>23</v>
      </c>
      <c r="AN160" s="1">
        <v>1394</v>
      </c>
      <c r="AO160" s="11">
        <f t="shared" si="95"/>
        <v>-30</v>
      </c>
      <c r="AP160" s="1">
        <f t="shared" si="96"/>
        <v>-0.14670990429823899</v>
      </c>
      <c r="AQ160" s="1">
        <f t="shared" si="97"/>
        <v>0</v>
      </c>
      <c r="AR160" s="1">
        <f t="shared" si="98"/>
        <v>7.7868541291604769</v>
      </c>
      <c r="AS160" s="1">
        <f t="shared" si="99"/>
        <v>9.7576431064711408E-2</v>
      </c>
      <c r="AT160" s="1">
        <f t="shared" si="100"/>
        <v>0.11130341547077394</v>
      </c>
      <c r="AU160" s="1">
        <f t="shared" si="101"/>
        <v>0</v>
      </c>
      <c r="AV160" s="1">
        <f t="shared" si="81"/>
        <v>0.25870103435502795</v>
      </c>
      <c r="AW160" s="1">
        <f t="shared" si="102"/>
        <v>0.61393346916721903</v>
      </c>
      <c r="AX160" s="1">
        <f t="shared" si="103"/>
        <v>0</v>
      </c>
    </row>
    <row r="161" spans="1:50" x14ac:dyDescent="0.45">
      <c r="A161" s="7" t="s">
        <v>87</v>
      </c>
      <c r="B161" s="7" t="s">
        <v>87</v>
      </c>
      <c r="C161" s="8" t="s">
        <v>53</v>
      </c>
      <c r="D161" s="1" t="s">
        <v>88</v>
      </c>
      <c r="E161" s="13">
        <v>52595000000000</v>
      </c>
      <c r="F161" s="7">
        <v>20962000</v>
      </c>
      <c r="G161" s="7">
        <v>7654168</v>
      </c>
      <c r="H161" s="7">
        <v>9876018</v>
      </c>
      <c r="I161" s="7">
        <v>61206836</v>
      </c>
      <c r="J161" s="7">
        <v>4367329</v>
      </c>
      <c r="K161" s="7">
        <v>24322262</v>
      </c>
      <c r="L161" s="7">
        <v>6717780</v>
      </c>
      <c r="M161" s="7">
        <v>226763</v>
      </c>
      <c r="N161" s="7">
        <v>13804081</v>
      </c>
      <c r="O161" s="1">
        <v>49022</v>
      </c>
      <c r="P161" s="1">
        <v>3</v>
      </c>
      <c r="Q161" s="1">
        <v>2</v>
      </c>
      <c r="R161" s="1">
        <v>3</v>
      </c>
      <c r="S161" s="1">
        <f t="shared" si="82"/>
        <v>0.66666666666666663</v>
      </c>
      <c r="T161" s="1">
        <v>6</v>
      </c>
      <c r="U161" s="1">
        <v>1</v>
      </c>
      <c r="V161" s="1">
        <v>1</v>
      </c>
      <c r="W161" s="1">
        <v>0.79617035395146696</v>
      </c>
      <c r="X161" s="1">
        <v>92</v>
      </c>
      <c r="Y161" s="7">
        <f t="shared" si="83"/>
        <v>20962000</v>
      </c>
      <c r="Z161" s="7">
        <f t="shared" si="84"/>
        <v>13804081</v>
      </c>
      <c r="AA161" s="7">
        <f t="shared" si="85"/>
        <v>226763</v>
      </c>
      <c r="AB161" s="7">
        <f t="shared" si="86"/>
        <v>49022</v>
      </c>
      <c r="AC161" s="1">
        <v>1</v>
      </c>
      <c r="AD161" s="7">
        <f t="shared" si="87"/>
        <v>17.929769440591052</v>
      </c>
      <c r="AE161" s="10">
        <f t="shared" si="88"/>
        <v>4.0188473703790346E-3</v>
      </c>
      <c r="AF161" s="7">
        <f t="shared" si="89"/>
        <v>1</v>
      </c>
      <c r="AG161" s="7">
        <f t="shared" si="90"/>
        <v>1</v>
      </c>
      <c r="AH161" s="1">
        <v>0.79617035395146696</v>
      </c>
      <c r="AI161" s="1">
        <f t="shared" si="91"/>
        <v>1</v>
      </c>
      <c r="AJ161" s="1">
        <f t="shared" si="92"/>
        <v>1</v>
      </c>
      <c r="AK161" s="1">
        <f t="shared" si="93"/>
        <v>1</v>
      </c>
      <c r="AL161" s="1">
        <f t="shared" si="94"/>
        <v>0</v>
      </c>
      <c r="AM161" s="1">
        <f t="shared" si="111"/>
        <v>23</v>
      </c>
      <c r="AN161" s="1">
        <v>1395</v>
      </c>
      <c r="AO161" s="11">
        <f t="shared" si="95"/>
        <v>-32</v>
      </c>
      <c r="AP161" s="1">
        <f t="shared" si="96"/>
        <v>0.79617035395146696</v>
      </c>
      <c r="AQ161" s="1">
        <f t="shared" si="97"/>
        <v>3</v>
      </c>
      <c r="AR161" s="1">
        <f t="shared" si="98"/>
        <v>7.7867999298462482</v>
      </c>
      <c r="AS161" s="1">
        <f t="shared" si="99"/>
        <v>0.12505413610989466</v>
      </c>
      <c r="AT161" s="1">
        <f t="shared" si="100"/>
        <v>0.14553033558323034</v>
      </c>
      <c r="AU161" s="1">
        <f t="shared" si="101"/>
        <v>0</v>
      </c>
      <c r="AV161" s="1">
        <f t="shared" si="81"/>
        <v>0.18110900226896223</v>
      </c>
      <c r="AW161" s="1">
        <f t="shared" si="102"/>
        <v>0.39737819481470993</v>
      </c>
      <c r="AX161" s="1">
        <f t="shared" si="103"/>
        <v>2.388511061854401</v>
      </c>
    </row>
    <row r="162" spans="1:50" x14ac:dyDescent="0.45">
      <c r="A162" s="7" t="s">
        <v>87</v>
      </c>
      <c r="B162" s="7" t="s">
        <v>87</v>
      </c>
      <c r="C162" s="8" t="s">
        <v>54</v>
      </c>
      <c r="D162" s="1" t="s">
        <v>88</v>
      </c>
      <c r="E162" s="13">
        <v>96982500000000</v>
      </c>
      <c r="F162" s="7">
        <v>34554089</v>
      </c>
      <c r="G162" s="7">
        <v>12584268</v>
      </c>
      <c r="H162" s="7">
        <v>11330174</v>
      </c>
      <c r="I162" s="7">
        <v>70214264</v>
      </c>
      <c r="J162" s="7">
        <v>4926252</v>
      </c>
      <c r="K162" s="7">
        <v>21235319</v>
      </c>
      <c r="L162" s="7">
        <v>9026139</v>
      </c>
      <c r="M162" s="7">
        <v>266661</v>
      </c>
      <c r="N162" s="4">
        <v>24103540</v>
      </c>
      <c r="O162" s="7">
        <v>57982</v>
      </c>
      <c r="P162" s="1">
        <v>3</v>
      </c>
      <c r="Q162" s="1">
        <v>2</v>
      </c>
      <c r="R162" s="1">
        <v>3</v>
      </c>
      <c r="S162" s="1">
        <f t="shared" si="82"/>
        <v>0.66666666666666663</v>
      </c>
      <c r="T162" s="1">
        <v>6</v>
      </c>
      <c r="U162" s="1">
        <v>1</v>
      </c>
      <c r="V162" s="1">
        <v>3.5999999999999997E-2</v>
      </c>
      <c r="W162" s="1">
        <v>-0.200538215845847</v>
      </c>
      <c r="X162" s="1">
        <v>93</v>
      </c>
      <c r="Y162" s="7">
        <f t="shared" si="83"/>
        <v>34554089</v>
      </c>
      <c r="Z162" s="7">
        <f t="shared" si="84"/>
        <v>24103540</v>
      </c>
      <c r="AA162" s="7">
        <f t="shared" si="85"/>
        <v>266661</v>
      </c>
      <c r="AB162" s="7">
        <f t="shared" si="86"/>
        <v>57982</v>
      </c>
      <c r="AC162" s="1">
        <v>3.5999999999999997E-2</v>
      </c>
      <c r="AD162" s="7">
        <f t="shared" si="87"/>
        <v>18.06706203923876</v>
      </c>
      <c r="AE162" s="10">
        <f t="shared" si="88"/>
        <v>6.624730928036119E-3</v>
      </c>
      <c r="AF162" s="7">
        <f t="shared" si="89"/>
        <v>1</v>
      </c>
      <c r="AG162" s="7">
        <f t="shared" si="90"/>
        <v>1</v>
      </c>
      <c r="AH162" s="1">
        <v>-0.200538215845847</v>
      </c>
      <c r="AI162" s="1">
        <f t="shared" si="91"/>
        <v>1</v>
      </c>
      <c r="AJ162" s="1">
        <f t="shared" si="92"/>
        <v>1</v>
      </c>
      <c r="AK162" s="1">
        <f t="shared" si="93"/>
        <v>1</v>
      </c>
      <c r="AL162" s="1">
        <f t="shared" si="94"/>
        <v>0</v>
      </c>
      <c r="AM162" s="1">
        <f t="shared" si="111"/>
        <v>23</v>
      </c>
      <c r="AN162" s="1">
        <v>1396</v>
      </c>
      <c r="AO162" s="11">
        <f t="shared" si="95"/>
        <v>-31</v>
      </c>
      <c r="AP162" s="1">
        <f t="shared" si="96"/>
        <v>-0.200538215845847</v>
      </c>
      <c r="AQ162" s="1">
        <f t="shared" si="97"/>
        <v>3</v>
      </c>
      <c r="AR162" s="1">
        <f t="shared" si="98"/>
        <v>7.8464253478451056</v>
      </c>
      <c r="AS162" s="1">
        <f t="shared" si="99"/>
        <v>0.17922665969980117</v>
      </c>
      <c r="AT162" s="1">
        <f t="shared" si="100"/>
        <v>0.12975813162168431</v>
      </c>
      <c r="AU162" s="1">
        <f t="shared" si="101"/>
        <v>0</v>
      </c>
      <c r="AV162" s="1">
        <f t="shared" si="81"/>
        <v>0.19871163215497067</v>
      </c>
      <c r="AW162" s="1">
        <f t="shared" si="102"/>
        <v>0.30243596942068635</v>
      </c>
      <c r="AX162" s="1">
        <f t="shared" si="103"/>
        <v>-0.60161464753754101</v>
      </c>
    </row>
    <row r="163" spans="1:50" x14ac:dyDescent="0.45">
      <c r="A163" s="7" t="s">
        <v>89</v>
      </c>
      <c r="B163" s="7" t="s">
        <v>89</v>
      </c>
      <c r="C163" s="8" t="s">
        <v>47</v>
      </c>
      <c r="D163" s="1" t="s">
        <v>56</v>
      </c>
      <c r="E163" s="12">
        <v>150600000000</v>
      </c>
      <c r="F163" s="9">
        <v>827278</v>
      </c>
      <c r="G163" s="9">
        <v>182582</v>
      </c>
      <c r="H163" s="9">
        <v>63699</v>
      </c>
      <c r="I163" s="9">
        <v>1095281</v>
      </c>
      <c r="J163" s="9">
        <v>153500</v>
      </c>
      <c r="K163" s="9">
        <v>736729</v>
      </c>
      <c r="L163" s="7">
        <v>328963</v>
      </c>
      <c r="M163" s="7">
        <v>55821</v>
      </c>
      <c r="N163" s="7">
        <v>777062</v>
      </c>
      <c r="O163" s="9">
        <v>1658</v>
      </c>
      <c r="P163" s="1">
        <v>0</v>
      </c>
      <c r="Q163" s="1">
        <v>0</v>
      </c>
      <c r="R163" s="1">
        <v>0</v>
      </c>
      <c r="S163" s="1">
        <f t="shared" si="82"/>
        <v>0</v>
      </c>
      <c r="T163" s="1">
        <v>0</v>
      </c>
      <c r="U163" s="1">
        <v>1</v>
      </c>
      <c r="V163" s="1">
        <v>0.90200000000000002</v>
      </c>
      <c r="W163" s="1">
        <v>0.48048494820805199</v>
      </c>
      <c r="X163" s="1">
        <v>62</v>
      </c>
      <c r="Y163" s="7">
        <f t="shared" si="83"/>
        <v>827278</v>
      </c>
      <c r="Z163" s="7">
        <f t="shared" si="84"/>
        <v>777062</v>
      </c>
      <c r="AA163" s="7">
        <f t="shared" si="85"/>
        <v>55821</v>
      </c>
      <c r="AB163" s="7">
        <f t="shared" si="86"/>
        <v>1658</v>
      </c>
      <c r="AC163" s="1">
        <v>0.90200000000000002</v>
      </c>
      <c r="AD163" s="7">
        <f t="shared" si="87"/>
        <v>13.906521509315766</v>
      </c>
      <c r="AE163" s="10">
        <f t="shared" si="88"/>
        <v>1.5860624057210319E-4</v>
      </c>
      <c r="AF163" s="7">
        <f t="shared" si="89"/>
        <v>1</v>
      </c>
      <c r="AG163" s="7">
        <f t="shared" si="90"/>
        <v>1</v>
      </c>
      <c r="AH163" s="1">
        <v>0.48048494820805199</v>
      </c>
      <c r="AI163" s="1">
        <f t="shared" si="91"/>
        <v>0</v>
      </c>
      <c r="AJ163" s="1">
        <f t="shared" si="92"/>
        <v>0</v>
      </c>
      <c r="AK163" s="1">
        <f t="shared" si="93"/>
        <v>0</v>
      </c>
      <c r="AL163" s="1">
        <f t="shared" si="94"/>
        <v>0</v>
      </c>
      <c r="AM163" s="1">
        <f t="shared" ref="AM163" si="112">AM162+1</f>
        <v>24</v>
      </c>
      <c r="AN163" s="1">
        <v>1390</v>
      </c>
      <c r="AO163" s="11">
        <f t="shared" si="95"/>
        <v>-62</v>
      </c>
      <c r="AP163" s="1">
        <f t="shared" si="96"/>
        <v>0.48048494820805199</v>
      </c>
      <c r="AQ163" s="1">
        <f t="shared" si="97"/>
        <v>0</v>
      </c>
      <c r="AR163" s="1">
        <f t="shared" si="98"/>
        <v>6.0395255539647188</v>
      </c>
      <c r="AS163" s="1">
        <f t="shared" si="99"/>
        <v>0.16669877410454487</v>
      </c>
      <c r="AT163" s="1">
        <f t="shared" si="100"/>
        <v>1.2123638778220451</v>
      </c>
      <c r="AU163" s="1">
        <f t="shared" si="101"/>
        <v>0</v>
      </c>
      <c r="AV163" s="1">
        <f t="shared" si="81"/>
        <v>0.44049243983963932</v>
      </c>
      <c r="AW163" s="1">
        <f t="shared" si="102"/>
        <v>0.67263925878381892</v>
      </c>
      <c r="AX163" s="1">
        <f t="shared" si="103"/>
        <v>0</v>
      </c>
    </row>
    <row r="164" spans="1:50" x14ac:dyDescent="0.45">
      <c r="A164" s="7" t="s">
        <v>89</v>
      </c>
      <c r="B164" s="7" t="s">
        <v>89</v>
      </c>
      <c r="C164" s="8" t="s">
        <v>49</v>
      </c>
      <c r="D164" s="1" t="s">
        <v>56</v>
      </c>
      <c r="E164" s="12">
        <v>482400000000</v>
      </c>
      <c r="F164" s="9">
        <v>504077</v>
      </c>
      <c r="G164" s="9">
        <v>3070</v>
      </c>
      <c r="H164" s="9">
        <v>30317</v>
      </c>
      <c r="I164" s="9">
        <v>1066819</v>
      </c>
      <c r="J164" s="9">
        <v>73209</v>
      </c>
      <c r="K164" s="9">
        <v>785150</v>
      </c>
      <c r="L164" s="7">
        <v>333934</v>
      </c>
      <c r="M164" s="7">
        <v>49861</v>
      </c>
      <c r="N164" s="7">
        <v>417868</v>
      </c>
      <c r="O164" s="9">
        <v>1704</v>
      </c>
      <c r="P164" s="1">
        <v>0</v>
      </c>
      <c r="Q164" s="1">
        <v>0</v>
      </c>
      <c r="R164" s="1">
        <v>0</v>
      </c>
      <c r="S164" s="1">
        <f t="shared" si="82"/>
        <v>0</v>
      </c>
      <c r="T164" s="1">
        <v>0</v>
      </c>
      <c r="U164" s="1">
        <v>1</v>
      </c>
      <c r="V164" s="1">
        <v>0.56899999999999995</v>
      </c>
      <c r="W164" s="1">
        <v>0.14665572119724199</v>
      </c>
      <c r="X164" s="1">
        <v>54</v>
      </c>
      <c r="Y164" s="7">
        <f t="shared" si="83"/>
        <v>504077</v>
      </c>
      <c r="Z164" s="7">
        <f t="shared" si="84"/>
        <v>417868</v>
      </c>
      <c r="AA164" s="7">
        <f t="shared" si="85"/>
        <v>49861</v>
      </c>
      <c r="AB164" s="7">
        <f t="shared" si="86"/>
        <v>1704</v>
      </c>
      <c r="AC164" s="1">
        <v>0.56899999999999995</v>
      </c>
      <c r="AD164" s="7">
        <f t="shared" si="87"/>
        <v>13.880191881405111</v>
      </c>
      <c r="AE164" s="10">
        <f t="shared" si="88"/>
        <v>9.6641948569723906E-5</v>
      </c>
      <c r="AF164" s="7">
        <f t="shared" si="89"/>
        <v>1</v>
      </c>
      <c r="AG164" s="7">
        <f t="shared" si="90"/>
        <v>1</v>
      </c>
      <c r="AH164" s="1">
        <v>0.14665572119724199</v>
      </c>
      <c r="AI164" s="1">
        <f t="shared" si="91"/>
        <v>0</v>
      </c>
      <c r="AJ164" s="1">
        <f t="shared" si="92"/>
        <v>0</v>
      </c>
      <c r="AK164" s="1">
        <f t="shared" si="93"/>
        <v>0</v>
      </c>
      <c r="AL164" s="1">
        <f t="shared" si="94"/>
        <v>0</v>
      </c>
      <c r="AM164" s="1">
        <f t="shared" ref="AM164:AM169" si="113">AM163</f>
        <v>24</v>
      </c>
      <c r="AN164" s="1">
        <v>1391</v>
      </c>
      <c r="AO164" s="11">
        <f t="shared" si="95"/>
        <v>-70</v>
      </c>
      <c r="AP164" s="1">
        <f t="shared" si="96"/>
        <v>0.14665572119724199</v>
      </c>
      <c r="AQ164" s="1">
        <f t="shared" si="97"/>
        <v>0</v>
      </c>
      <c r="AR164" s="1">
        <f t="shared" si="98"/>
        <v>6.0280907418525551</v>
      </c>
      <c r="AS164" s="1">
        <f t="shared" si="99"/>
        <v>2.8777140264655953E-3</v>
      </c>
      <c r="AT164" s="1">
        <f t="shared" si="100"/>
        <v>6.3640132669983418E-3</v>
      </c>
      <c r="AU164" s="1">
        <f t="shared" si="101"/>
        <v>0</v>
      </c>
      <c r="AV164" s="1">
        <f t="shared" si="81"/>
        <v>0.38164205924341432</v>
      </c>
      <c r="AW164" s="1">
        <f t="shared" si="102"/>
        <v>0.73597301885324506</v>
      </c>
      <c r="AX164" s="1">
        <f t="shared" si="103"/>
        <v>0</v>
      </c>
    </row>
    <row r="165" spans="1:50" x14ac:dyDescent="0.45">
      <c r="A165" s="7" t="s">
        <v>89</v>
      </c>
      <c r="B165" s="7" t="s">
        <v>89</v>
      </c>
      <c r="C165" s="8" t="s">
        <v>50</v>
      </c>
      <c r="D165" s="1" t="s">
        <v>56</v>
      </c>
      <c r="E165" s="12">
        <v>656100000000</v>
      </c>
      <c r="F165" s="9">
        <v>633459</v>
      </c>
      <c r="G165" s="9">
        <v>2049</v>
      </c>
      <c r="H165" s="9">
        <v>-2837</v>
      </c>
      <c r="I165" s="9">
        <v>1101271</v>
      </c>
      <c r="J165" s="9">
        <v>109214</v>
      </c>
      <c r="K165" s="9">
        <v>827526</v>
      </c>
      <c r="L165" s="7">
        <v>369049</v>
      </c>
      <c r="M165" s="7">
        <v>58719</v>
      </c>
      <c r="N165" s="7">
        <v>577781</v>
      </c>
      <c r="O165" s="9">
        <v>1111</v>
      </c>
      <c r="P165" s="1">
        <v>3</v>
      </c>
      <c r="Q165" s="1">
        <v>2</v>
      </c>
      <c r="R165" s="1">
        <v>3</v>
      </c>
      <c r="S165" s="1">
        <f t="shared" si="82"/>
        <v>0.66666666666666663</v>
      </c>
      <c r="T165" s="1">
        <v>6</v>
      </c>
      <c r="U165" s="1">
        <v>1</v>
      </c>
      <c r="V165" s="1">
        <v>0.65</v>
      </c>
      <c r="W165" s="1">
        <v>0.26559516090271101</v>
      </c>
      <c r="X165" s="1">
        <v>51</v>
      </c>
      <c r="Y165" s="7">
        <f t="shared" si="83"/>
        <v>633459</v>
      </c>
      <c r="Z165" s="7">
        <f t="shared" si="84"/>
        <v>577781</v>
      </c>
      <c r="AA165" s="7">
        <f t="shared" si="85"/>
        <v>58719</v>
      </c>
      <c r="AB165" s="7">
        <f t="shared" si="86"/>
        <v>1111</v>
      </c>
      <c r="AC165" s="1">
        <v>0.65</v>
      </c>
      <c r="AD165" s="7">
        <f t="shared" si="87"/>
        <v>13.911975525290211</v>
      </c>
      <c r="AE165" s="10">
        <f t="shared" si="88"/>
        <v>1.2144714418437806E-4</v>
      </c>
      <c r="AF165" s="7">
        <f t="shared" si="89"/>
        <v>0</v>
      </c>
      <c r="AG165" s="7">
        <f t="shared" si="90"/>
        <v>1</v>
      </c>
      <c r="AH165" s="1">
        <v>0.26559516090271101</v>
      </c>
      <c r="AI165" s="1">
        <f t="shared" si="91"/>
        <v>1</v>
      </c>
      <c r="AJ165" s="1">
        <f t="shared" si="92"/>
        <v>1</v>
      </c>
      <c r="AK165" s="1">
        <f t="shared" si="93"/>
        <v>1</v>
      </c>
      <c r="AL165" s="1">
        <f t="shared" si="94"/>
        <v>0</v>
      </c>
      <c r="AM165" s="1">
        <f t="shared" si="113"/>
        <v>24</v>
      </c>
      <c r="AN165" s="1">
        <v>1392</v>
      </c>
      <c r="AO165" s="11">
        <f t="shared" si="95"/>
        <v>-73</v>
      </c>
      <c r="AP165" s="1">
        <f t="shared" si="96"/>
        <v>0.26559516090271101</v>
      </c>
      <c r="AQ165" s="1">
        <f t="shared" si="97"/>
        <v>3</v>
      </c>
      <c r="AR165" s="1">
        <f t="shared" si="98"/>
        <v>6.041894203006632</v>
      </c>
      <c r="AS165" s="1">
        <f t="shared" si="99"/>
        <v>1.8605774600438947E-3</v>
      </c>
      <c r="AT165" s="1">
        <f t="shared" si="100"/>
        <v>3.1229995427526293E-3</v>
      </c>
      <c r="AU165" s="1">
        <f t="shared" si="101"/>
        <v>0</v>
      </c>
      <c r="AV165" s="1">
        <f t="shared" si="81"/>
        <v>0.43428275147534079</v>
      </c>
      <c r="AW165" s="1">
        <f t="shared" si="102"/>
        <v>0.75142812259652714</v>
      </c>
      <c r="AX165" s="1">
        <f t="shared" si="103"/>
        <v>0.7967854827081331</v>
      </c>
    </row>
    <row r="166" spans="1:50" x14ac:dyDescent="0.45">
      <c r="A166" s="7" t="s">
        <v>89</v>
      </c>
      <c r="B166" s="7" t="s">
        <v>89</v>
      </c>
      <c r="C166" s="8" t="s">
        <v>51</v>
      </c>
      <c r="D166" s="1" t="s">
        <v>56</v>
      </c>
      <c r="E166" s="12">
        <v>1187100000000</v>
      </c>
      <c r="F166" s="9">
        <v>808488</v>
      </c>
      <c r="G166" s="9">
        <v>21620</v>
      </c>
      <c r="H166" s="9">
        <v>63134</v>
      </c>
      <c r="I166" s="9">
        <v>1226191</v>
      </c>
      <c r="J166" s="9">
        <v>536862</v>
      </c>
      <c r="K166" s="9">
        <v>843743</v>
      </c>
      <c r="L166" s="7">
        <v>356071</v>
      </c>
      <c r="M166" s="7">
        <v>61821</v>
      </c>
      <c r="N166" s="7">
        <v>677979</v>
      </c>
      <c r="O166" s="9">
        <v>1106</v>
      </c>
      <c r="P166" s="1">
        <v>3</v>
      </c>
      <c r="Q166" s="1">
        <v>2</v>
      </c>
      <c r="R166" s="1">
        <v>3</v>
      </c>
      <c r="S166" s="1">
        <f t="shared" si="82"/>
        <v>0.66666666666666663</v>
      </c>
      <c r="T166" s="1">
        <v>6</v>
      </c>
      <c r="U166" s="1">
        <v>1</v>
      </c>
      <c r="V166" s="1">
        <v>8.9999999999999993E-3</v>
      </c>
      <c r="W166" s="1">
        <v>-0.40459051798088702</v>
      </c>
      <c r="X166" s="1">
        <v>50</v>
      </c>
      <c r="Y166" s="7">
        <f t="shared" si="83"/>
        <v>808488</v>
      </c>
      <c r="Z166" s="7">
        <f t="shared" si="84"/>
        <v>677979</v>
      </c>
      <c r="AA166" s="7">
        <f t="shared" si="85"/>
        <v>61821</v>
      </c>
      <c r="AB166" s="7">
        <f t="shared" si="86"/>
        <v>1106</v>
      </c>
      <c r="AC166" s="1">
        <v>8.9999999999999993E-3</v>
      </c>
      <c r="AD166" s="7">
        <f t="shared" si="87"/>
        <v>14.019423174534971</v>
      </c>
      <c r="AE166" s="10">
        <f t="shared" si="88"/>
        <v>1.5500381036079596E-4</v>
      </c>
      <c r="AF166" s="7">
        <f t="shared" si="89"/>
        <v>1</v>
      </c>
      <c r="AG166" s="7">
        <f t="shared" si="90"/>
        <v>1</v>
      </c>
      <c r="AH166" s="1">
        <v>-0.40459051798088702</v>
      </c>
      <c r="AI166" s="1">
        <f t="shared" si="91"/>
        <v>1</v>
      </c>
      <c r="AJ166" s="1">
        <f t="shared" si="92"/>
        <v>1</v>
      </c>
      <c r="AK166" s="1">
        <f t="shared" si="93"/>
        <v>1</v>
      </c>
      <c r="AL166" s="1">
        <f t="shared" si="94"/>
        <v>0</v>
      </c>
      <c r="AM166" s="1">
        <f t="shared" si="113"/>
        <v>24</v>
      </c>
      <c r="AN166" s="1">
        <v>1393</v>
      </c>
      <c r="AO166" s="11">
        <f t="shared" si="95"/>
        <v>-74</v>
      </c>
      <c r="AP166" s="1">
        <f t="shared" si="96"/>
        <v>-0.40459051798088702</v>
      </c>
      <c r="AQ166" s="1">
        <f t="shared" si="97"/>
        <v>3</v>
      </c>
      <c r="AR166" s="1">
        <f t="shared" si="98"/>
        <v>6.0885581241671076</v>
      </c>
      <c r="AS166" s="1">
        <f t="shared" si="99"/>
        <v>1.7631837128147247E-2</v>
      </c>
      <c r="AT166" s="1">
        <f t="shared" si="100"/>
        <v>1.8212450509645355E-2</v>
      </c>
      <c r="AU166" s="1">
        <f t="shared" si="101"/>
        <v>0</v>
      </c>
      <c r="AV166" s="1">
        <f t="shared" si="81"/>
        <v>0.72821689280055069</v>
      </c>
      <c r="AW166" s="1">
        <f t="shared" si="102"/>
        <v>0.68810079343267072</v>
      </c>
      <c r="AX166" s="1">
        <f t="shared" si="103"/>
        <v>-1.213771553942661</v>
      </c>
    </row>
    <row r="167" spans="1:50" x14ac:dyDescent="0.45">
      <c r="A167" s="7" t="s">
        <v>89</v>
      </c>
      <c r="B167" s="7" t="s">
        <v>89</v>
      </c>
      <c r="C167" s="8" t="s">
        <v>52</v>
      </c>
      <c r="D167" s="1" t="s">
        <v>56</v>
      </c>
      <c r="E167" s="12">
        <v>1703297505961</v>
      </c>
      <c r="F167" s="9">
        <v>831584</v>
      </c>
      <c r="G167" s="9">
        <v>21772</v>
      </c>
      <c r="H167" s="9">
        <v>52749</v>
      </c>
      <c r="I167" s="9">
        <v>2248856</v>
      </c>
      <c r="J167" s="9">
        <v>878470</v>
      </c>
      <c r="K167" s="9">
        <v>1195541</v>
      </c>
      <c r="L167" s="7">
        <v>308469</v>
      </c>
      <c r="M167" s="7">
        <v>52649</v>
      </c>
      <c r="N167" s="7">
        <v>691561</v>
      </c>
      <c r="O167" s="9">
        <v>25285</v>
      </c>
      <c r="P167" s="1">
        <v>3</v>
      </c>
      <c r="Q167" s="1">
        <v>2</v>
      </c>
      <c r="R167" s="1">
        <v>3</v>
      </c>
      <c r="S167" s="1">
        <f t="shared" si="82"/>
        <v>0.66666666666666663</v>
      </c>
      <c r="T167" s="1">
        <v>6</v>
      </c>
      <c r="U167" s="1">
        <v>1</v>
      </c>
      <c r="V167" s="1">
        <v>0.89200000000000002</v>
      </c>
      <c r="W167" s="1">
        <v>0.52059443061563004</v>
      </c>
      <c r="X167" s="1">
        <v>46</v>
      </c>
      <c r="Y167" s="7">
        <f t="shared" si="83"/>
        <v>831584</v>
      </c>
      <c r="Z167" s="7">
        <f t="shared" si="84"/>
        <v>691561</v>
      </c>
      <c r="AA167" s="7">
        <f t="shared" si="85"/>
        <v>52649</v>
      </c>
      <c r="AB167" s="7">
        <f t="shared" si="86"/>
        <v>25285</v>
      </c>
      <c r="AC167" s="1">
        <v>0.89200000000000002</v>
      </c>
      <c r="AD167" s="7">
        <f t="shared" si="87"/>
        <v>14.625932200434452</v>
      </c>
      <c r="AE167" s="10">
        <f t="shared" si="88"/>
        <v>1.5943178950716911E-4</v>
      </c>
      <c r="AF167" s="7">
        <f t="shared" si="89"/>
        <v>1</v>
      </c>
      <c r="AG167" s="7">
        <f t="shared" si="90"/>
        <v>1</v>
      </c>
      <c r="AH167" s="1">
        <v>0.52059443061563004</v>
      </c>
      <c r="AI167" s="1">
        <f t="shared" si="91"/>
        <v>1</v>
      </c>
      <c r="AJ167" s="1">
        <f t="shared" si="92"/>
        <v>1</v>
      </c>
      <c r="AK167" s="1">
        <f t="shared" si="93"/>
        <v>1</v>
      </c>
      <c r="AL167" s="1">
        <f t="shared" si="94"/>
        <v>0</v>
      </c>
      <c r="AM167" s="1">
        <f t="shared" si="113"/>
        <v>24</v>
      </c>
      <c r="AN167" s="1">
        <v>1394</v>
      </c>
      <c r="AO167" s="11">
        <f t="shared" si="95"/>
        <v>-78</v>
      </c>
      <c r="AP167" s="1">
        <f t="shared" si="96"/>
        <v>0.52059443061563004</v>
      </c>
      <c r="AQ167" s="1">
        <f t="shared" si="97"/>
        <v>3</v>
      </c>
      <c r="AR167" s="1">
        <f t="shared" si="98"/>
        <v>6.3519616473397678</v>
      </c>
      <c r="AS167" s="1">
        <f t="shared" si="99"/>
        <v>9.6813668816500484E-3</v>
      </c>
      <c r="AT167" s="1">
        <f t="shared" si="100"/>
        <v>1.2782264944206704E-2</v>
      </c>
      <c r="AU167" s="1">
        <f t="shared" si="101"/>
        <v>0</v>
      </c>
      <c r="AV167" s="1">
        <f t="shared" si="81"/>
        <v>0.52779679979509586</v>
      </c>
      <c r="AW167" s="1">
        <f t="shared" si="102"/>
        <v>0.53162185573464904</v>
      </c>
      <c r="AX167" s="1">
        <f t="shared" si="103"/>
        <v>1.5617832918468901</v>
      </c>
    </row>
    <row r="168" spans="1:50" x14ac:dyDescent="0.45">
      <c r="A168" s="7" t="s">
        <v>89</v>
      </c>
      <c r="B168" s="7" t="s">
        <v>89</v>
      </c>
      <c r="C168" s="8" t="s">
        <v>53</v>
      </c>
      <c r="D168" s="1" t="s">
        <v>56</v>
      </c>
      <c r="E168" s="13">
        <v>1645219726272</v>
      </c>
      <c r="F168" s="7">
        <v>1007420</v>
      </c>
      <c r="G168" s="7">
        <v>23353</v>
      </c>
      <c r="H168" s="7">
        <v>106005</v>
      </c>
      <c r="I168" s="7">
        <v>2172658</v>
      </c>
      <c r="J168" s="7">
        <v>691055</v>
      </c>
      <c r="K168" s="7">
        <v>1104778</v>
      </c>
      <c r="L168" s="7">
        <v>310520</v>
      </c>
      <c r="M168" s="7">
        <v>54164</v>
      </c>
      <c r="N168" s="7">
        <v>864429</v>
      </c>
      <c r="O168" s="1">
        <v>34742</v>
      </c>
      <c r="P168" s="1">
        <v>3</v>
      </c>
      <c r="Q168" s="1">
        <v>2</v>
      </c>
      <c r="R168" s="1">
        <v>3</v>
      </c>
      <c r="S168" s="1">
        <f t="shared" si="82"/>
        <v>0.66666666666666663</v>
      </c>
      <c r="T168" s="1">
        <v>6</v>
      </c>
      <c r="U168" s="1">
        <v>1</v>
      </c>
      <c r="V168" s="1">
        <v>1</v>
      </c>
      <c r="W168" s="1">
        <v>0.62564593045773798</v>
      </c>
      <c r="X168" s="1">
        <v>51</v>
      </c>
      <c r="Y168" s="7">
        <f t="shared" si="83"/>
        <v>1007420</v>
      </c>
      <c r="Z168" s="7">
        <f t="shared" si="84"/>
        <v>864429</v>
      </c>
      <c r="AA168" s="7">
        <f t="shared" si="85"/>
        <v>54164</v>
      </c>
      <c r="AB168" s="7">
        <f t="shared" si="86"/>
        <v>34742</v>
      </c>
      <c r="AC168" s="1">
        <v>1</v>
      </c>
      <c r="AD168" s="7">
        <f t="shared" si="87"/>
        <v>14.591461860749911</v>
      </c>
      <c r="AE168" s="10">
        <f t="shared" si="88"/>
        <v>1.9314317421368415E-4</v>
      </c>
      <c r="AF168" s="7">
        <f t="shared" si="89"/>
        <v>1</v>
      </c>
      <c r="AG168" s="7">
        <f t="shared" si="90"/>
        <v>1</v>
      </c>
      <c r="AH168" s="1">
        <v>0.62564593045773798</v>
      </c>
      <c r="AI168" s="1">
        <f t="shared" si="91"/>
        <v>1</v>
      </c>
      <c r="AJ168" s="1">
        <f t="shared" si="92"/>
        <v>1</v>
      </c>
      <c r="AK168" s="1">
        <f t="shared" si="93"/>
        <v>1</v>
      </c>
      <c r="AL168" s="1">
        <f t="shared" si="94"/>
        <v>0</v>
      </c>
      <c r="AM168" s="1">
        <f t="shared" si="113"/>
        <v>24</v>
      </c>
      <c r="AN168" s="1">
        <v>1395</v>
      </c>
      <c r="AO168" s="11">
        <f t="shared" si="95"/>
        <v>-73</v>
      </c>
      <c r="AP168" s="1">
        <f t="shared" si="96"/>
        <v>0.62564593045773798</v>
      </c>
      <c r="AQ168" s="1">
        <f t="shared" si="97"/>
        <v>3</v>
      </c>
      <c r="AR168" s="1">
        <f t="shared" si="98"/>
        <v>6.3369913690254416</v>
      </c>
      <c r="AS168" s="1">
        <f t="shared" si="99"/>
        <v>1.0748585373307718E-2</v>
      </c>
      <c r="AT168" s="1">
        <f t="shared" si="100"/>
        <v>1.4194456598765039E-2</v>
      </c>
      <c r="AU168" s="1">
        <f t="shared" si="101"/>
        <v>0</v>
      </c>
      <c r="AV168" s="1">
        <f t="shared" si="81"/>
        <v>0.46099063911577431</v>
      </c>
      <c r="AW168" s="1">
        <f t="shared" si="102"/>
        <v>0.50849144227945675</v>
      </c>
      <c r="AX168" s="1">
        <f t="shared" si="103"/>
        <v>1.8769377913732139</v>
      </c>
    </row>
    <row r="169" spans="1:50" x14ac:dyDescent="0.45">
      <c r="A169" s="7" t="s">
        <v>89</v>
      </c>
      <c r="B169" s="7" t="s">
        <v>89</v>
      </c>
      <c r="C169" s="8" t="s">
        <v>54</v>
      </c>
      <c r="D169" s="1" t="s">
        <v>56</v>
      </c>
      <c r="E169" s="13">
        <v>1299609332385</v>
      </c>
      <c r="F169" s="7">
        <v>1484384</v>
      </c>
      <c r="G169" s="7">
        <v>32426</v>
      </c>
      <c r="H169" s="7">
        <v>54045</v>
      </c>
      <c r="I169" s="7">
        <v>2192769</v>
      </c>
      <c r="J169" s="7">
        <v>596416</v>
      </c>
      <c r="K169" s="7">
        <v>1139155</v>
      </c>
      <c r="L169" s="7">
        <v>359082</v>
      </c>
      <c r="M169" s="7">
        <v>69535</v>
      </c>
      <c r="N169" s="4">
        <v>1223251</v>
      </c>
      <c r="O169" s="7">
        <v>37257</v>
      </c>
      <c r="P169" s="1">
        <v>3</v>
      </c>
      <c r="Q169" s="1">
        <v>2</v>
      </c>
      <c r="R169" s="1">
        <v>3</v>
      </c>
      <c r="S169" s="1">
        <f t="shared" si="82"/>
        <v>0.66666666666666663</v>
      </c>
      <c r="T169" s="1">
        <v>6</v>
      </c>
      <c r="U169" s="1">
        <v>1</v>
      </c>
      <c r="V169" s="1">
        <v>1E-3</v>
      </c>
      <c r="W169" s="1">
        <v>-0.37419557559190803</v>
      </c>
      <c r="X169" s="1">
        <v>42</v>
      </c>
      <c r="Y169" s="7">
        <f t="shared" si="83"/>
        <v>1484384</v>
      </c>
      <c r="Z169" s="7">
        <f t="shared" si="84"/>
        <v>1223251</v>
      </c>
      <c r="AA169" s="7">
        <f t="shared" si="85"/>
        <v>69535</v>
      </c>
      <c r="AB169" s="7">
        <f t="shared" si="86"/>
        <v>37257</v>
      </c>
      <c r="AC169" s="1">
        <v>1E-3</v>
      </c>
      <c r="AD169" s="7">
        <f t="shared" si="87"/>
        <v>14.600675686694569</v>
      </c>
      <c r="AE169" s="10">
        <f t="shared" si="88"/>
        <v>2.8458700195748083E-4</v>
      </c>
      <c r="AF169" s="7">
        <f t="shared" si="89"/>
        <v>1</v>
      </c>
      <c r="AG169" s="7">
        <f t="shared" si="90"/>
        <v>1</v>
      </c>
      <c r="AH169" s="1">
        <v>-0.37419557559190803</v>
      </c>
      <c r="AI169" s="1">
        <f t="shared" si="91"/>
        <v>1</v>
      </c>
      <c r="AJ169" s="1">
        <f t="shared" si="92"/>
        <v>1</v>
      </c>
      <c r="AK169" s="1">
        <f t="shared" si="93"/>
        <v>1</v>
      </c>
      <c r="AL169" s="1">
        <f t="shared" si="94"/>
        <v>0</v>
      </c>
      <c r="AM169" s="1">
        <f t="shared" si="113"/>
        <v>24</v>
      </c>
      <c r="AN169" s="1">
        <v>1396</v>
      </c>
      <c r="AO169" s="11">
        <f t="shared" si="95"/>
        <v>-82</v>
      </c>
      <c r="AP169" s="1">
        <f t="shared" si="96"/>
        <v>-0.37419557559190803</v>
      </c>
      <c r="AQ169" s="1">
        <f t="shared" si="97"/>
        <v>3</v>
      </c>
      <c r="AR169" s="1">
        <f t="shared" si="98"/>
        <v>6.3409928827904238</v>
      </c>
      <c r="AS169" s="1">
        <f t="shared" si="99"/>
        <v>1.4787695375117033E-2</v>
      </c>
      <c r="AT169" s="1">
        <f t="shared" si="100"/>
        <v>2.495057490891734E-2</v>
      </c>
      <c r="AU169" s="1">
        <f t="shared" si="101"/>
        <v>0</v>
      </c>
      <c r="AV169" s="1">
        <f t="shared" si="81"/>
        <v>0.43574950211353775</v>
      </c>
      <c r="AW169" s="1">
        <f t="shared" si="102"/>
        <v>0.51950524656267938</v>
      </c>
      <c r="AX169" s="1">
        <f t="shared" si="103"/>
        <v>-1.1225867267757241</v>
      </c>
    </row>
    <row r="170" spans="1:50" x14ac:dyDescent="0.45">
      <c r="A170" s="7" t="s">
        <v>90</v>
      </c>
      <c r="B170" s="7" t="s">
        <v>90</v>
      </c>
      <c r="C170" s="8" t="s">
        <v>47</v>
      </c>
      <c r="D170" s="1" t="s">
        <v>83</v>
      </c>
      <c r="E170" s="12">
        <v>213827013000</v>
      </c>
      <c r="F170" s="9">
        <v>307362</v>
      </c>
      <c r="G170" s="9">
        <v>25430</v>
      </c>
      <c r="H170" s="9">
        <v>38822</v>
      </c>
      <c r="I170" s="9">
        <v>302318</v>
      </c>
      <c r="J170" s="9">
        <v>56930</v>
      </c>
      <c r="K170" s="9">
        <v>197693</v>
      </c>
      <c r="L170" s="7">
        <v>5493</v>
      </c>
      <c r="M170" s="7">
        <v>18016</v>
      </c>
      <c r="N170" s="7">
        <v>269580</v>
      </c>
      <c r="O170" s="9">
        <v>213</v>
      </c>
      <c r="P170" s="1">
        <v>0</v>
      </c>
      <c r="Q170" s="1">
        <v>0</v>
      </c>
      <c r="R170" s="1">
        <v>0</v>
      </c>
      <c r="S170" s="1">
        <f t="shared" si="82"/>
        <v>0</v>
      </c>
      <c r="T170" s="1">
        <v>0</v>
      </c>
      <c r="U170" s="1">
        <v>0</v>
      </c>
      <c r="V170" s="1">
        <v>1</v>
      </c>
      <c r="W170" s="1">
        <v>0.54682957097544305</v>
      </c>
      <c r="X170" s="7">
        <v>87</v>
      </c>
      <c r="Y170" s="7">
        <f t="shared" si="83"/>
        <v>307362</v>
      </c>
      <c r="Z170" s="7">
        <f t="shared" si="84"/>
        <v>269580</v>
      </c>
      <c r="AA170" s="7">
        <f t="shared" si="85"/>
        <v>18016</v>
      </c>
      <c r="AB170" s="7">
        <f t="shared" si="86"/>
        <v>213</v>
      </c>
      <c r="AC170" s="1">
        <v>1</v>
      </c>
      <c r="AD170" s="7">
        <f t="shared" si="87"/>
        <v>12.61923472249474</v>
      </c>
      <c r="AE170" s="10">
        <f t="shared" si="88"/>
        <v>5.8927629303236373E-5</v>
      </c>
      <c r="AF170" s="7">
        <f t="shared" si="89"/>
        <v>1</v>
      </c>
      <c r="AG170" s="7">
        <f t="shared" si="90"/>
        <v>0</v>
      </c>
      <c r="AH170" s="1">
        <v>0.54682957097544305</v>
      </c>
      <c r="AI170" s="1">
        <f t="shared" si="91"/>
        <v>0</v>
      </c>
      <c r="AJ170" s="1">
        <f t="shared" si="92"/>
        <v>0</v>
      </c>
      <c r="AK170" s="1">
        <f t="shared" si="93"/>
        <v>0</v>
      </c>
      <c r="AL170" s="1">
        <f t="shared" si="94"/>
        <v>0</v>
      </c>
      <c r="AM170" s="1">
        <f t="shared" ref="AM170" si="114">AM169+1</f>
        <v>25</v>
      </c>
      <c r="AN170" s="1">
        <v>1390</v>
      </c>
      <c r="AO170" s="11">
        <f t="shared" si="95"/>
        <v>-37</v>
      </c>
      <c r="AP170" s="1">
        <f t="shared" si="96"/>
        <v>0.54682957097544305</v>
      </c>
      <c r="AQ170" s="1">
        <f t="shared" si="97"/>
        <v>0</v>
      </c>
      <c r="AR170" s="1">
        <f t="shared" si="98"/>
        <v>5.4804640058213794</v>
      </c>
      <c r="AS170" s="1">
        <f t="shared" si="99"/>
        <v>8.4116724773252008E-2</v>
      </c>
      <c r="AT170" s="1">
        <f t="shared" si="100"/>
        <v>0.1189279111334731</v>
      </c>
      <c r="AU170" s="1">
        <f t="shared" si="101"/>
        <v>0</v>
      </c>
      <c r="AV170" s="1">
        <f t="shared" si="81"/>
        <v>0.20648125483762131</v>
      </c>
      <c r="AW170" s="1">
        <f t="shared" si="102"/>
        <v>0.65392401378680731</v>
      </c>
      <c r="AX170" s="1">
        <f t="shared" si="103"/>
        <v>0</v>
      </c>
    </row>
    <row r="171" spans="1:50" x14ac:dyDescent="0.45">
      <c r="A171" s="7" t="s">
        <v>90</v>
      </c>
      <c r="B171" s="7" t="s">
        <v>90</v>
      </c>
      <c r="C171" s="8" t="s">
        <v>49</v>
      </c>
      <c r="D171" s="1" t="s">
        <v>83</v>
      </c>
      <c r="E171" s="12">
        <v>771405816000</v>
      </c>
      <c r="F171" s="9">
        <v>412447</v>
      </c>
      <c r="G171" s="9">
        <v>101667</v>
      </c>
      <c r="H171" s="9">
        <v>-56502</v>
      </c>
      <c r="I171" s="9">
        <v>366894</v>
      </c>
      <c r="J171" s="9">
        <v>98495</v>
      </c>
      <c r="K171" s="9">
        <v>186389</v>
      </c>
      <c r="L171" s="7">
        <v>8392</v>
      </c>
      <c r="M171" s="7">
        <v>23340</v>
      </c>
      <c r="N171" s="7">
        <v>367465</v>
      </c>
      <c r="O171" s="9">
        <v>211</v>
      </c>
      <c r="P171" s="1">
        <v>0</v>
      </c>
      <c r="Q171" s="1">
        <v>0</v>
      </c>
      <c r="R171" s="1">
        <v>0</v>
      </c>
      <c r="S171" s="1">
        <f t="shared" si="82"/>
        <v>0</v>
      </c>
      <c r="T171" s="1">
        <v>0</v>
      </c>
      <c r="U171" s="1">
        <v>0</v>
      </c>
      <c r="V171" s="1">
        <v>0.48799999999999999</v>
      </c>
      <c r="W171" s="1">
        <v>8.4118218150510002E-2</v>
      </c>
      <c r="X171" s="1">
        <v>91</v>
      </c>
      <c r="Y171" s="7">
        <f t="shared" si="83"/>
        <v>412447</v>
      </c>
      <c r="Z171" s="7">
        <f t="shared" si="84"/>
        <v>367465</v>
      </c>
      <c r="AA171" s="7">
        <f t="shared" si="85"/>
        <v>23340</v>
      </c>
      <c r="AB171" s="7">
        <f t="shared" si="86"/>
        <v>211</v>
      </c>
      <c r="AC171" s="1">
        <v>0.48799999999999999</v>
      </c>
      <c r="AD171" s="7">
        <f t="shared" si="87"/>
        <v>12.812828256979895</v>
      </c>
      <c r="AE171" s="10">
        <f t="shared" si="88"/>
        <v>7.9074589322141104E-5</v>
      </c>
      <c r="AF171" s="7">
        <f t="shared" si="89"/>
        <v>0</v>
      </c>
      <c r="AG171" s="7">
        <f t="shared" si="90"/>
        <v>0</v>
      </c>
      <c r="AH171" s="1">
        <v>8.4118218150510002E-2</v>
      </c>
      <c r="AI171" s="1">
        <f t="shared" si="91"/>
        <v>0</v>
      </c>
      <c r="AJ171" s="1">
        <f t="shared" si="92"/>
        <v>0</v>
      </c>
      <c r="AK171" s="1">
        <f t="shared" si="93"/>
        <v>0</v>
      </c>
      <c r="AL171" s="1">
        <f t="shared" si="94"/>
        <v>0</v>
      </c>
      <c r="AM171" s="1">
        <f t="shared" ref="AM171:AM176" si="115">AM170</f>
        <v>25</v>
      </c>
      <c r="AN171" s="1">
        <v>1391</v>
      </c>
      <c r="AO171" s="11">
        <f t="shared" si="95"/>
        <v>-33</v>
      </c>
      <c r="AP171" s="1">
        <f t="shared" si="96"/>
        <v>8.4118218150510002E-2</v>
      </c>
      <c r="AQ171" s="1">
        <f t="shared" si="97"/>
        <v>0</v>
      </c>
      <c r="AR171" s="1">
        <f t="shared" si="98"/>
        <v>5.5645406095804288</v>
      </c>
      <c r="AS171" s="1">
        <f t="shared" si="99"/>
        <v>0.27710183322703558</v>
      </c>
      <c r="AT171" s="1">
        <f t="shared" si="100"/>
        <v>0.13179444319875339</v>
      </c>
      <c r="AU171" s="1">
        <f t="shared" si="101"/>
        <v>0</v>
      </c>
      <c r="AV171" s="1">
        <f t="shared" si="81"/>
        <v>0.29132937578701207</v>
      </c>
      <c r="AW171" s="1">
        <f t="shared" si="102"/>
        <v>0.50801866479146562</v>
      </c>
      <c r="AX171" s="1">
        <f t="shared" si="103"/>
        <v>0</v>
      </c>
    </row>
    <row r="172" spans="1:50" x14ac:dyDescent="0.45">
      <c r="A172" s="7" t="s">
        <v>90</v>
      </c>
      <c r="B172" s="7" t="s">
        <v>90</v>
      </c>
      <c r="C172" s="8" t="s">
        <v>50</v>
      </c>
      <c r="D172" s="1" t="s">
        <v>83</v>
      </c>
      <c r="E172" s="12">
        <v>496816680000</v>
      </c>
      <c r="F172" s="9">
        <v>610391</v>
      </c>
      <c r="G172" s="9">
        <v>38450</v>
      </c>
      <c r="H172" s="9">
        <v>69830</v>
      </c>
      <c r="I172" s="9">
        <v>445198</v>
      </c>
      <c r="J172" s="9">
        <v>88585</v>
      </c>
      <c r="K172" s="9">
        <v>274858</v>
      </c>
      <c r="L172" s="7">
        <v>11868</v>
      </c>
      <c r="M172" s="7">
        <v>35375</v>
      </c>
      <c r="N172" s="7">
        <v>543039</v>
      </c>
      <c r="O172" s="9">
        <v>207</v>
      </c>
      <c r="P172" s="1">
        <v>0</v>
      </c>
      <c r="Q172" s="1">
        <v>0</v>
      </c>
      <c r="R172" s="1">
        <v>0</v>
      </c>
      <c r="S172" s="1">
        <f t="shared" si="82"/>
        <v>0</v>
      </c>
      <c r="T172" s="1">
        <v>0</v>
      </c>
      <c r="U172" s="1">
        <v>0</v>
      </c>
      <c r="V172" s="1">
        <v>0.64</v>
      </c>
      <c r="W172" s="1">
        <v>0.212852967408278</v>
      </c>
      <c r="X172" s="1">
        <v>87</v>
      </c>
      <c r="Y172" s="7">
        <f t="shared" si="83"/>
        <v>610391</v>
      </c>
      <c r="Z172" s="7">
        <f t="shared" si="84"/>
        <v>543039</v>
      </c>
      <c r="AA172" s="7">
        <f t="shared" si="85"/>
        <v>35375</v>
      </c>
      <c r="AB172" s="7">
        <f t="shared" si="86"/>
        <v>207</v>
      </c>
      <c r="AC172" s="1">
        <v>0.64</v>
      </c>
      <c r="AD172" s="7">
        <f t="shared" si="87"/>
        <v>13.006274406010453</v>
      </c>
      <c r="AE172" s="10">
        <f t="shared" si="88"/>
        <v>1.1702453321500951E-4</v>
      </c>
      <c r="AF172" s="7">
        <f t="shared" si="89"/>
        <v>1</v>
      </c>
      <c r="AG172" s="7">
        <f t="shared" si="90"/>
        <v>0</v>
      </c>
      <c r="AH172" s="1">
        <v>0.212852967408278</v>
      </c>
      <c r="AI172" s="1">
        <f t="shared" si="91"/>
        <v>0</v>
      </c>
      <c r="AJ172" s="1">
        <f t="shared" si="92"/>
        <v>0</v>
      </c>
      <c r="AK172" s="1">
        <f t="shared" si="93"/>
        <v>0</v>
      </c>
      <c r="AL172" s="1">
        <f t="shared" si="94"/>
        <v>0</v>
      </c>
      <c r="AM172" s="1">
        <f t="shared" si="115"/>
        <v>25</v>
      </c>
      <c r="AN172" s="1">
        <v>1392</v>
      </c>
      <c r="AO172" s="11">
        <f t="shared" si="95"/>
        <v>-37</v>
      </c>
      <c r="AP172" s="1">
        <f t="shared" si="96"/>
        <v>0.212852967408278</v>
      </c>
      <c r="AQ172" s="1">
        <f t="shared" si="97"/>
        <v>0</v>
      </c>
      <c r="AR172" s="1">
        <f t="shared" si="98"/>
        <v>5.6485532046498346</v>
      </c>
      <c r="AS172" s="1">
        <f t="shared" si="99"/>
        <v>8.6366066334529798E-2</v>
      </c>
      <c r="AT172" s="1">
        <f t="shared" si="100"/>
        <v>7.7392731661102845E-2</v>
      </c>
      <c r="AU172" s="1">
        <f t="shared" si="101"/>
        <v>0</v>
      </c>
      <c r="AV172" s="1">
        <f t="shared" si="81"/>
        <v>0.22563668300396678</v>
      </c>
      <c r="AW172" s="1">
        <f t="shared" si="102"/>
        <v>0.61738372589274881</v>
      </c>
      <c r="AX172" s="1">
        <f t="shared" si="103"/>
        <v>0</v>
      </c>
    </row>
    <row r="173" spans="1:50" x14ac:dyDescent="0.45">
      <c r="A173" s="7" t="s">
        <v>90</v>
      </c>
      <c r="B173" s="7" t="s">
        <v>90</v>
      </c>
      <c r="C173" s="8" t="s">
        <v>51</v>
      </c>
      <c r="D173" s="1" t="s">
        <v>83</v>
      </c>
      <c r="E173" s="12">
        <v>663178116000</v>
      </c>
      <c r="F173" s="9">
        <v>959280</v>
      </c>
      <c r="G173" s="9">
        <v>81708</v>
      </c>
      <c r="H173" s="9">
        <v>102765</v>
      </c>
      <c r="I173" s="9">
        <v>766803</v>
      </c>
      <c r="J173" s="9">
        <v>187547</v>
      </c>
      <c r="K173" s="9">
        <v>450305</v>
      </c>
      <c r="L173" s="7">
        <v>16148</v>
      </c>
      <c r="M173" s="7">
        <v>44759</v>
      </c>
      <c r="N173" s="7">
        <v>845037</v>
      </c>
      <c r="O173" s="9">
        <v>195</v>
      </c>
      <c r="P173" s="1">
        <v>3</v>
      </c>
      <c r="Q173" s="1">
        <v>2</v>
      </c>
      <c r="R173" s="1">
        <v>3</v>
      </c>
      <c r="S173" s="1">
        <f t="shared" si="82"/>
        <v>0.66666666666666663</v>
      </c>
      <c r="T173" s="1">
        <v>6</v>
      </c>
      <c r="U173" s="1">
        <v>0</v>
      </c>
      <c r="V173" s="1">
        <v>1.4999999999999999E-2</v>
      </c>
      <c r="W173" s="1">
        <v>-0.37535064738622997</v>
      </c>
      <c r="X173" s="1">
        <v>89</v>
      </c>
      <c r="Y173" s="7">
        <f t="shared" si="83"/>
        <v>959280</v>
      </c>
      <c r="Z173" s="7">
        <f t="shared" si="84"/>
        <v>845037</v>
      </c>
      <c r="AA173" s="7">
        <f t="shared" si="85"/>
        <v>44759</v>
      </c>
      <c r="AB173" s="7">
        <f t="shared" si="86"/>
        <v>195</v>
      </c>
      <c r="AC173" s="1">
        <v>1.4999999999999999E-2</v>
      </c>
      <c r="AD173" s="7">
        <f t="shared" si="87"/>
        <v>13.54998520250904</v>
      </c>
      <c r="AE173" s="10">
        <f t="shared" si="88"/>
        <v>1.8391374417790288E-4</v>
      </c>
      <c r="AF173" s="7">
        <f t="shared" si="89"/>
        <v>1</v>
      </c>
      <c r="AG173" s="7">
        <f t="shared" si="90"/>
        <v>0</v>
      </c>
      <c r="AH173" s="1">
        <v>-0.37535064738622997</v>
      </c>
      <c r="AI173" s="1">
        <f t="shared" si="91"/>
        <v>1</v>
      </c>
      <c r="AJ173" s="1">
        <f t="shared" si="92"/>
        <v>1</v>
      </c>
      <c r="AK173" s="1">
        <f t="shared" si="93"/>
        <v>1</v>
      </c>
      <c r="AL173" s="1">
        <f t="shared" si="94"/>
        <v>0</v>
      </c>
      <c r="AM173" s="1">
        <f t="shared" si="115"/>
        <v>25</v>
      </c>
      <c r="AN173" s="1">
        <v>1393</v>
      </c>
      <c r="AO173" s="11">
        <f t="shared" si="95"/>
        <v>-35</v>
      </c>
      <c r="AP173" s="1">
        <f t="shared" si="96"/>
        <v>-0.37535064738622997</v>
      </c>
      <c r="AQ173" s="1">
        <f t="shared" si="97"/>
        <v>3</v>
      </c>
      <c r="AR173" s="1">
        <f t="shared" si="98"/>
        <v>5.8846838033203923</v>
      </c>
      <c r="AS173" s="1">
        <f t="shared" si="99"/>
        <v>0.10655670361227068</v>
      </c>
      <c r="AT173" s="1">
        <f t="shared" si="100"/>
        <v>0.12320671932425466</v>
      </c>
      <c r="AU173" s="1">
        <f t="shared" si="101"/>
        <v>0</v>
      </c>
      <c r="AV173" s="1">
        <f t="shared" si="81"/>
        <v>0.26564189237652958</v>
      </c>
      <c r="AW173" s="1">
        <f t="shared" si="102"/>
        <v>0.58724991947084193</v>
      </c>
      <c r="AX173" s="1">
        <f t="shared" si="103"/>
        <v>-1.1260519421586899</v>
      </c>
    </row>
    <row r="174" spans="1:50" x14ac:dyDescent="0.45">
      <c r="A174" s="7" t="s">
        <v>90</v>
      </c>
      <c r="B174" s="7" t="s">
        <v>90</v>
      </c>
      <c r="C174" s="8" t="s">
        <v>52</v>
      </c>
      <c r="D174" s="1" t="s">
        <v>83</v>
      </c>
      <c r="E174" s="12">
        <v>801240000000</v>
      </c>
      <c r="F174" s="9">
        <v>861822</v>
      </c>
      <c r="G174" s="9">
        <v>74124</v>
      </c>
      <c r="H174" s="9">
        <v>38507</v>
      </c>
      <c r="I174" s="9">
        <v>760726</v>
      </c>
      <c r="J174" s="9">
        <v>356470</v>
      </c>
      <c r="K174" s="9">
        <v>431578</v>
      </c>
      <c r="L174" s="7">
        <v>13757</v>
      </c>
      <c r="M174" s="7">
        <v>46622</v>
      </c>
      <c r="N174" s="7">
        <v>769306</v>
      </c>
      <c r="O174" s="9">
        <v>195</v>
      </c>
      <c r="P174" s="1">
        <v>3</v>
      </c>
      <c r="Q174" s="1">
        <v>2</v>
      </c>
      <c r="R174" s="1">
        <v>3</v>
      </c>
      <c r="S174" s="1">
        <f t="shared" si="82"/>
        <v>0.66666666666666663</v>
      </c>
      <c r="T174" s="1">
        <v>6</v>
      </c>
      <c r="U174" s="1">
        <v>0</v>
      </c>
      <c r="V174" s="1">
        <v>0.92400000000000004</v>
      </c>
      <c r="W174" s="1">
        <v>0.53339811171986995</v>
      </c>
      <c r="X174" s="1">
        <v>66</v>
      </c>
      <c r="Y174" s="7">
        <f t="shared" si="83"/>
        <v>861822</v>
      </c>
      <c r="Z174" s="7">
        <f t="shared" si="84"/>
        <v>769306</v>
      </c>
      <c r="AA174" s="7">
        <f t="shared" si="85"/>
        <v>46622</v>
      </c>
      <c r="AB174" s="7">
        <f t="shared" si="86"/>
        <v>195</v>
      </c>
      <c r="AC174" s="1">
        <v>0.92400000000000004</v>
      </c>
      <c r="AD174" s="7">
        <f t="shared" si="87"/>
        <v>13.542028519446918</v>
      </c>
      <c r="AE174" s="10">
        <f t="shared" si="88"/>
        <v>1.6522903723093218E-4</v>
      </c>
      <c r="AF174" s="7">
        <f t="shared" si="89"/>
        <v>1</v>
      </c>
      <c r="AG174" s="7">
        <f t="shared" si="90"/>
        <v>0</v>
      </c>
      <c r="AH174" s="1">
        <v>0.53339811171986995</v>
      </c>
      <c r="AI174" s="1">
        <f t="shared" si="91"/>
        <v>1</v>
      </c>
      <c r="AJ174" s="1">
        <f t="shared" si="92"/>
        <v>1</v>
      </c>
      <c r="AK174" s="1">
        <f t="shared" si="93"/>
        <v>1</v>
      </c>
      <c r="AL174" s="1">
        <f t="shared" si="94"/>
        <v>0</v>
      </c>
      <c r="AM174" s="1">
        <f t="shared" si="115"/>
        <v>25</v>
      </c>
      <c r="AN174" s="1">
        <v>1394</v>
      </c>
      <c r="AO174" s="11">
        <f t="shared" si="95"/>
        <v>-58</v>
      </c>
      <c r="AP174" s="1">
        <f t="shared" si="96"/>
        <v>0.53339811171986995</v>
      </c>
      <c r="AQ174" s="1">
        <f t="shared" si="97"/>
        <v>3</v>
      </c>
      <c r="AR174" s="1">
        <f t="shared" si="98"/>
        <v>5.8812282597722598</v>
      </c>
      <c r="AS174" s="1">
        <f t="shared" si="99"/>
        <v>9.743849953859865E-2</v>
      </c>
      <c r="AT174" s="1">
        <f t="shared" si="100"/>
        <v>9.2511607009135841E-2</v>
      </c>
      <c r="AU174" s="1">
        <f t="shared" si="101"/>
        <v>0</v>
      </c>
      <c r="AV174" s="1">
        <f t="shared" si="81"/>
        <v>0.48667588593001948</v>
      </c>
      <c r="AW174" s="1">
        <f t="shared" si="102"/>
        <v>0.56732384590509588</v>
      </c>
      <c r="AX174" s="1">
        <f t="shared" si="103"/>
        <v>1.60019433515961</v>
      </c>
    </row>
    <row r="175" spans="1:50" x14ac:dyDescent="0.45">
      <c r="A175" s="7" t="s">
        <v>90</v>
      </c>
      <c r="B175" s="7" t="s">
        <v>90</v>
      </c>
      <c r="C175" s="8" t="s">
        <v>53</v>
      </c>
      <c r="D175" s="1" t="s">
        <v>83</v>
      </c>
      <c r="E175" s="13">
        <v>700260000000</v>
      </c>
      <c r="F175" s="7">
        <v>606819</v>
      </c>
      <c r="G175" s="7">
        <v>47411</v>
      </c>
      <c r="H175" s="7">
        <v>58382</v>
      </c>
      <c r="I175" s="7">
        <v>805182</v>
      </c>
      <c r="J175" s="7">
        <v>351994</v>
      </c>
      <c r="K175" s="7">
        <v>395495</v>
      </c>
      <c r="L175" s="7">
        <v>21257</v>
      </c>
      <c r="M175" s="7">
        <v>45276</v>
      </c>
      <c r="N175" s="7">
        <v>564182</v>
      </c>
      <c r="O175" s="1">
        <v>345</v>
      </c>
      <c r="P175" s="1">
        <v>3</v>
      </c>
      <c r="Q175" s="1">
        <v>2</v>
      </c>
      <c r="R175" s="1">
        <v>3</v>
      </c>
      <c r="S175" s="1">
        <f t="shared" si="82"/>
        <v>0.66666666666666663</v>
      </c>
      <c r="T175" s="1">
        <v>6</v>
      </c>
      <c r="U175" s="1">
        <v>0</v>
      </c>
      <c r="V175" s="1">
        <v>0.625</v>
      </c>
      <c r="W175" s="1">
        <v>0.23914825128407699</v>
      </c>
      <c r="X175" s="1">
        <v>47</v>
      </c>
      <c r="Y175" s="7">
        <f t="shared" si="83"/>
        <v>606819</v>
      </c>
      <c r="Z175" s="7">
        <f t="shared" si="84"/>
        <v>564182</v>
      </c>
      <c r="AA175" s="7">
        <f t="shared" si="85"/>
        <v>45276</v>
      </c>
      <c r="AB175" s="7">
        <f t="shared" si="86"/>
        <v>345</v>
      </c>
      <c r="AC175" s="1">
        <v>0.625</v>
      </c>
      <c r="AD175" s="7">
        <f t="shared" si="87"/>
        <v>13.598823617803419</v>
      </c>
      <c r="AE175" s="10">
        <f t="shared" si="88"/>
        <v>1.1633970720570726E-4</v>
      </c>
      <c r="AF175" s="7">
        <f t="shared" si="89"/>
        <v>1</v>
      </c>
      <c r="AG175" s="7">
        <f t="shared" si="90"/>
        <v>0</v>
      </c>
      <c r="AH175" s="1">
        <v>0.23914825128407699</v>
      </c>
      <c r="AI175" s="1">
        <f t="shared" si="91"/>
        <v>1</v>
      </c>
      <c r="AJ175" s="1">
        <f t="shared" si="92"/>
        <v>1</v>
      </c>
      <c r="AK175" s="1">
        <f t="shared" si="93"/>
        <v>1</v>
      </c>
      <c r="AL175" s="1">
        <f t="shared" si="94"/>
        <v>0</v>
      </c>
      <c r="AM175" s="1">
        <f t="shared" si="115"/>
        <v>25</v>
      </c>
      <c r="AN175" s="1">
        <v>1395</v>
      </c>
      <c r="AO175" s="11">
        <f t="shared" si="95"/>
        <v>-77</v>
      </c>
      <c r="AP175" s="1">
        <f t="shared" si="96"/>
        <v>0.23914825128407699</v>
      </c>
      <c r="AQ175" s="1">
        <f t="shared" si="97"/>
        <v>3</v>
      </c>
      <c r="AR175" s="1">
        <f t="shared" si="98"/>
        <v>5.9058940575876395</v>
      </c>
      <c r="AS175" s="1">
        <f t="shared" si="99"/>
        <v>5.8882339644949835E-2</v>
      </c>
      <c r="AT175" s="1">
        <f t="shared" si="100"/>
        <v>6.7704852483363318E-2</v>
      </c>
      <c r="AU175" s="1">
        <f t="shared" si="101"/>
        <v>0</v>
      </c>
      <c r="AV175" s="1">
        <f t="shared" si="81"/>
        <v>0.46356103340611193</v>
      </c>
      <c r="AW175" s="1">
        <f t="shared" si="102"/>
        <v>0.49118708565268471</v>
      </c>
      <c r="AX175" s="1">
        <f t="shared" si="103"/>
        <v>0.71744475385223094</v>
      </c>
    </row>
    <row r="176" spans="1:50" x14ac:dyDescent="0.45">
      <c r="A176" s="7" t="s">
        <v>90</v>
      </c>
      <c r="B176" s="7" t="s">
        <v>90</v>
      </c>
      <c r="C176" s="8" t="s">
        <v>54</v>
      </c>
      <c r="D176" s="1" t="s">
        <v>83</v>
      </c>
      <c r="E176" s="13">
        <v>517770000000</v>
      </c>
      <c r="F176" s="7">
        <v>728192</v>
      </c>
      <c r="G176" s="7">
        <v>24908</v>
      </c>
      <c r="H176" s="7">
        <v>25997</v>
      </c>
      <c r="I176" s="7">
        <v>704769</v>
      </c>
      <c r="J176" s="7">
        <v>263514</v>
      </c>
      <c r="K176" s="7">
        <v>331822</v>
      </c>
      <c r="L176" s="7">
        <v>18609</v>
      </c>
      <c r="M176" s="7">
        <v>51955</v>
      </c>
      <c r="N176" s="4">
        <v>709983</v>
      </c>
      <c r="O176" s="7">
        <v>610</v>
      </c>
      <c r="P176" s="1">
        <v>3</v>
      </c>
      <c r="Q176" s="1">
        <v>2</v>
      </c>
      <c r="R176" s="1">
        <v>3</v>
      </c>
      <c r="S176" s="1">
        <f t="shared" si="82"/>
        <v>0.66666666666666663</v>
      </c>
      <c r="T176" s="1">
        <v>6</v>
      </c>
      <c r="U176" s="1">
        <v>0</v>
      </c>
      <c r="V176" s="1">
        <v>0.77600000000000002</v>
      </c>
      <c r="W176" s="1">
        <v>0.38049056206026</v>
      </c>
      <c r="X176" s="1">
        <v>36</v>
      </c>
      <c r="Y176" s="7">
        <f t="shared" si="83"/>
        <v>728192</v>
      </c>
      <c r="Z176" s="7">
        <f t="shared" si="84"/>
        <v>709983</v>
      </c>
      <c r="AA176" s="7">
        <f t="shared" si="85"/>
        <v>51955</v>
      </c>
      <c r="AB176" s="7">
        <f t="shared" si="86"/>
        <v>610</v>
      </c>
      <c r="AC176" s="1">
        <v>0.77600000000000002</v>
      </c>
      <c r="AD176" s="7">
        <f t="shared" si="87"/>
        <v>13.46562536852781</v>
      </c>
      <c r="AE176" s="10">
        <f t="shared" si="88"/>
        <v>1.3960941247643594E-4</v>
      </c>
      <c r="AF176" s="7">
        <f t="shared" si="89"/>
        <v>1</v>
      </c>
      <c r="AG176" s="7">
        <f t="shared" si="90"/>
        <v>0</v>
      </c>
      <c r="AH176" s="1">
        <v>0.38049056206026</v>
      </c>
      <c r="AI176" s="1">
        <f t="shared" si="91"/>
        <v>1</v>
      </c>
      <c r="AJ176" s="1">
        <f t="shared" si="92"/>
        <v>1</v>
      </c>
      <c r="AK176" s="1">
        <f t="shared" si="93"/>
        <v>1</v>
      </c>
      <c r="AL176" s="1">
        <f t="shared" si="94"/>
        <v>0</v>
      </c>
      <c r="AM176" s="1">
        <f t="shared" si="115"/>
        <v>25</v>
      </c>
      <c r="AN176" s="1">
        <v>1396</v>
      </c>
      <c r="AO176" s="11">
        <f t="shared" si="95"/>
        <v>-88</v>
      </c>
      <c r="AP176" s="1">
        <f t="shared" si="96"/>
        <v>0.38049056206026</v>
      </c>
      <c r="AQ176" s="1">
        <f t="shared" si="97"/>
        <v>3</v>
      </c>
      <c r="AR176" s="1">
        <f t="shared" si="98"/>
        <v>5.8480467929280699</v>
      </c>
      <c r="AS176" s="1">
        <f t="shared" si="99"/>
        <v>3.5342076623688046E-2</v>
      </c>
      <c r="AT176" s="1">
        <f t="shared" si="100"/>
        <v>4.8106302025996098E-2</v>
      </c>
      <c r="AU176" s="1">
        <f t="shared" si="101"/>
        <v>0</v>
      </c>
      <c r="AV176" s="1">
        <f t="shared" si="81"/>
        <v>0.40030563205816372</v>
      </c>
      <c r="AW176" s="1">
        <f t="shared" si="102"/>
        <v>0.47082377346336174</v>
      </c>
      <c r="AX176" s="1">
        <f t="shared" si="103"/>
        <v>1.1414716861807799</v>
      </c>
    </row>
    <row r="177" spans="1:50" x14ac:dyDescent="0.45">
      <c r="A177" s="7" t="s">
        <v>91</v>
      </c>
      <c r="B177" s="7" t="s">
        <v>91</v>
      </c>
      <c r="C177" s="8" t="s">
        <v>47</v>
      </c>
      <c r="D177" s="1" t="s">
        <v>61</v>
      </c>
      <c r="E177" s="12">
        <v>81510000000</v>
      </c>
      <c r="F177" s="9">
        <v>64206</v>
      </c>
      <c r="G177" s="9">
        <v>9403</v>
      </c>
      <c r="H177" s="9">
        <v>3517</v>
      </c>
      <c r="I177" s="9">
        <v>81991</v>
      </c>
      <c r="J177" s="9">
        <v>19646</v>
      </c>
      <c r="K177" s="9">
        <v>33628</v>
      </c>
      <c r="L177" s="7">
        <v>42052</v>
      </c>
      <c r="M177" s="7">
        <v>11813</v>
      </c>
      <c r="N177" s="7">
        <v>40730</v>
      </c>
      <c r="O177" s="9">
        <v>925</v>
      </c>
      <c r="P177" s="1">
        <v>0</v>
      </c>
      <c r="Q177" s="1">
        <v>0</v>
      </c>
      <c r="R177" s="1">
        <v>0</v>
      </c>
      <c r="S177" s="1">
        <f t="shared" si="82"/>
        <v>0</v>
      </c>
      <c r="T177" s="1">
        <v>0</v>
      </c>
      <c r="U177" s="1">
        <v>0</v>
      </c>
      <c r="V177" s="1">
        <v>7.1999999999999995E-2</v>
      </c>
      <c r="W177" s="1">
        <v>-0.47132724935310599</v>
      </c>
      <c r="X177" s="7">
        <v>85</v>
      </c>
      <c r="Y177" s="7">
        <f t="shared" si="83"/>
        <v>64206</v>
      </c>
      <c r="Z177" s="7">
        <f t="shared" si="84"/>
        <v>40730</v>
      </c>
      <c r="AA177" s="7">
        <f t="shared" si="85"/>
        <v>11813</v>
      </c>
      <c r="AB177" s="7">
        <f t="shared" si="86"/>
        <v>925</v>
      </c>
      <c r="AC177" s="1">
        <v>7.1999999999999995E-2</v>
      </c>
      <c r="AD177" s="7">
        <f t="shared" si="87"/>
        <v>11.314364764125187</v>
      </c>
      <c r="AE177" s="10">
        <f t="shared" si="88"/>
        <v>1.2309613312782956E-5</v>
      </c>
      <c r="AF177" s="7">
        <f t="shared" si="89"/>
        <v>1</v>
      </c>
      <c r="AG177" s="7">
        <f t="shared" si="90"/>
        <v>0</v>
      </c>
      <c r="AH177" s="1">
        <v>-0.47132724935310599</v>
      </c>
      <c r="AI177" s="1">
        <f t="shared" si="91"/>
        <v>0</v>
      </c>
      <c r="AJ177" s="1">
        <f t="shared" si="92"/>
        <v>0</v>
      </c>
      <c r="AK177" s="1">
        <f t="shared" si="93"/>
        <v>0</v>
      </c>
      <c r="AL177" s="1">
        <f t="shared" si="94"/>
        <v>0</v>
      </c>
      <c r="AM177" s="1">
        <f t="shared" ref="AM177" si="116">AM176+1</f>
        <v>26</v>
      </c>
      <c r="AN177" s="1">
        <v>1390</v>
      </c>
      <c r="AO177" s="11">
        <f t="shared" si="95"/>
        <v>-39</v>
      </c>
      <c r="AP177" s="1">
        <f t="shared" si="96"/>
        <v>-0.47132724935310599</v>
      </c>
      <c r="AQ177" s="1">
        <f t="shared" si="97"/>
        <v>0</v>
      </c>
      <c r="AR177" s="1">
        <f t="shared" si="98"/>
        <v>4.9137661833001562</v>
      </c>
      <c r="AS177" s="1">
        <f t="shared" si="99"/>
        <v>0.11468331890085497</v>
      </c>
      <c r="AT177" s="1">
        <f t="shared" si="100"/>
        <v>0.11536007851797325</v>
      </c>
      <c r="AU177" s="1">
        <f t="shared" si="101"/>
        <v>0</v>
      </c>
      <c r="AV177" s="1">
        <f t="shared" si="81"/>
        <v>0.75249722530521646</v>
      </c>
      <c r="AW177" s="1">
        <f t="shared" si="102"/>
        <v>0.41014257662426362</v>
      </c>
      <c r="AX177" s="1">
        <f t="shared" si="103"/>
        <v>0</v>
      </c>
    </row>
    <row r="178" spans="1:50" x14ac:dyDescent="0.45">
      <c r="A178" s="7" t="s">
        <v>91</v>
      </c>
      <c r="B178" s="7" t="s">
        <v>91</v>
      </c>
      <c r="C178" s="8" t="s">
        <v>49</v>
      </c>
      <c r="D178" s="1" t="s">
        <v>61</v>
      </c>
      <c r="E178" s="12">
        <v>115860000000</v>
      </c>
      <c r="F178" s="9">
        <v>91750</v>
      </c>
      <c r="G178" s="9">
        <v>21852</v>
      </c>
      <c r="H178" s="9">
        <v>13967</v>
      </c>
      <c r="I178" s="9">
        <v>106276</v>
      </c>
      <c r="J178" s="9">
        <v>25478</v>
      </c>
      <c r="K178" s="9">
        <v>43936</v>
      </c>
      <c r="L178" s="7">
        <v>50818</v>
      </c>
      <c r="M178" s="7">
        <v>15910</v>
      </c>
      <c r="N178" s="7">
        <v>49425</v>
      </c>
      <c r="O178" s="9">
        <v>675</v>
      </c>
      <c r="P178" s="1">
        <v>0</v>
      </c>
      <c r="Q178" s="1">
        <v>0</v>
      </c>
      <c r="R178" s="1">
        <v>0</v>
      </c>
      <c r="S178" s="1">
        <f t="shared" si="82"/>
        <v>0</v>
      </c>
      <c r="T178" s="1">
        <v>0</v>
      </c>
      <c r="U178" s="1">
        <v>0</v>
      </c>
      <c r="V178" s="1">
        <v>0.111</v>
      </c>
      <c r="W178" s="1">
        <v>-0.41433787405781303</v>
      </c>
      <c r="X178" s="1">
        <v>54</v>
      </c>
      <c r="Y178" s="7">
        <f t="shared" si="83"/>
        <v>91750</v>
      </c>
      <c r="Z178" s="7">
        <f t="shared" si="84"/>
        <v>49425</v>
      </c>
      <c r="AA178" s="7">
        <f t="shared" si="85"/>
        <v>15910</v>
      </c>
      <c r="AB178" s="7">
        <f t="shared" si="86"/>
        <v>675</v>
      </c>
      <c r="AC178" s="1">
        <v>0.111</v>
      </c>
      <c r="AD178" s="7">
        <f t="shared" si="87"/>
        <v>11.573794762733415</v>
      </c>
      <c r="AE178" s="10">
        <f t="shared" si="88"/>
        <v>1.7590365720459711E-5</v>
      </c>
      <c r="AF178" s="7">
        <f t="shared" si="89"/>
        <v>1</v>
      </c>
      <c r="AG178" s="7">
        <f t="shared" si="90"/>
        <v>0</v>
      </c>
      <c r="AH178" s="1">
        <v>-0.41433787405781303</v>
      </c>
      <c r="AI178" s="1">
        <f t="shared" si="91"/>
        <v>0</v>
      </c>
      <c r="AJ178" s="1">
        <f t="shared" si="92"/>
        <v>0</v>
      </c>
      <c r="AK178" s="1">
        <f t="shared" si="93"/>
        <v>0</v>
      </c>
      <c r="AL178" s="1">
        <f t="shared" si="94"/>
        <v>0</v>
      </c>
      <c r="AM178" s="1">
        <f t="shared" ref="AM178:AM183" si="117">AM177</f>
        <v>26</v>
      </c>
      <c r="AN178" s="1">
        <v>1391</v>
      </c>
      <c r="AO178" s="11">
        <f t="shared" si="95"/>
        <v>-70</v>
      </c>
      <c r="AP178" s="1">
        <f t="shared" si="96"/>
        <v>-0.41433787405781303</v>
      </c>
      <c r="AQ178" s="1">
        <f t="shared" si="97"/>
        <v>0</v>
      </c>
      <c r="AR178" s="1">
        <f t="shared" si="98"/>
        <v>5.0264352001358779</v>
      </c>
      <c r="AS178" s="1">
        <f t="shared" si="99"/>
        <v>0.20561556701418948</v>
      </c>
      <c r="AT178" s="1">
        <f t="shared" si="100"/>
        <v>0.1886069394096323</v>
      </c>
      <c r="AU178" s="1">
        <f t="shared" si="101"/>
        <v>0</v>
      </c>
      <c r="AV178" s="1">
        <f t="shared" si="81"/>
        <v>0.71790432458880649</v>
      </c>
      <c r="AW178" s="1">
        <f t="shared" si="102"/>
        <v>0.41341412924837218</v>
      </c>
      <c r="AX178" s="1">
        <f t="shared" si="103"/>
        <v>0</v>
      </c>
    </row>
    <row r="179" spans="1:50" x14ac:dyDescent="0.45">
      <c r="A179" s="7" t="s">
        <v>91</v>
      </c>
      <c r="B179" s="7" t="s">
        <v>91</v>
      </c>
      <c r="C179" s="8" t="s">
        <v>50</v>
      </c>
      <c r="D179" s="1" t="s">
        <v>61</v>
      </c>
      <c r="E179" s="12">
        <v>272610000000</v>
      </c>
      <c r="F179" s="9">
        <v>107095</v>
      </c>
      <c r="G179" s="9">
        <v>12825</v>
      </c>
      <c r="H179" s="9">
        <v>-2859</v>
      </c>
      <c r="I179" s="9">
        <v>137130</v>
      </c>
      <c r="J179" s="9">
        <v>28369</v>
      </c>
      <c r="K179" s="9">
        <v>76965</v>
      </c>
      <c r="L179" s="7">
        <v>79544</v>
      </c>
      <c r="M179" s="7">
        <v>17816</v>
      </c>
      <c r="N179" s="7">
        <v>64626</v>
      </c>
      <c r="O179" s="9">
        <v>348</v>
      </c>
      <c r="P179" s="1">
        <v>3</v>
      </c>
      <c r="Q179" s="1">
        <v>2</v>
      </c>
      <c r="R179" s="1">
        <v>3</v>
      </c>
      <c r="S179" s="1">
        <f t="shared" si="82"/>
        <v>0.66666666666666663</v>
      </c>
      <c r="T179" s="1">
        <v>6</v>
      </c>
      <c r="U179" s="1">
        <v>0</v>
      </c>
      <c r="V179" s="1">
        <v>0.38</v>
      </c>
      <c r="W179" s="1">
        <v>-9.1499468013634802E-2</v>
      </c>
      <c r="X179" s="1">
        <v>75</v>
      </c>
      <c r="Y179" s="7">
        <f t="shared" si="83"/>
        <v>107095</v>
      </c>
      <c r="Z179" s="7">
        <f t="shared" si="84"/>
        <v>64626</v>
      </c>
      <c r="AA179" s="7">
        <f t="shared" si="85"/>
        <v>17816</v>
      </c>
      <c r="AB179" s="7">
        <f t="shared" si="86"/>
        <v>348</v>
      </c>
      <c r="AC179" s="1">
        <v>0.38</v>
      </c>
      <c r="AD179" s="7">
        <f t="shared" si="87"/>
        <v>11.8286846599939</v>
      </c>
      <c r="AE179" s="10">
        <f t="shared" si="88"/>
        <v>2.0532318439592724E-5</v>
      </c>
      <c r="AF179" s="7">
        <f t="shared" si="89"/>
        <v>0</v>
      </c>
      <c r="AG179" s="7">
        <f t="shared" si="90"/>
        <v>0</v>
      </c>
      <c r="AH179" s="1">
        <v>-9.1499468013634802E-2</v>
      </c>
      <c r="AI179" s="1">
        <f t="shared" si="91"/>
        <v>1</v>
      </c>
      <c r="AJ179" s="1">
        <f t="shared" si="92"/>
        <v>1</v>
      </c>
      <c r="AK179" s="1">
        <f t="shared" si="93"/>
        <v>1</v>
      </c>
      <c r="AL179" s="1">
        <f t="shared" si="94"/>
        <v>0</v>
      </c>
      <c r="AM179" s="1">
        <f t="shared" si="117"/>
        <v>26</v>
      </c>
      <c r="AN179" s="1">
        <v>1392</v>
      </c>
      <c r="AO179" s="11">
        <f t="shared" si="95"/>
        <v>-49</v>
      </c>
      <c r="AP179" s="1">
        <f t="shared" si="96"/>
        <v>-9.1499468013634802E-2</v>
      </c>
      <c r="AQ179" s="1">
        <f t="shared" si="97"/>
        <v>3</v>
      </c>
      <c r="AR179" s="1">
        <f t="shared" si="98"/>
        <v>5.1371324760089934</v>
      </c>
      <c r="AS179" s="1">
        <f t="shared" si="99"/>
        <v>9.352439291183548E-2</v>
      </c>
      <c r="AT179" s="1">
        <f t="shared" si="100"/>
        <v>4.7045229448662927E-2</v>
      </c>
      <c r="AU179" s="1">
        <f t="shared" si="101"/>
        <v>0</v>
      </c>
      <c r="AV179" s="1">
        <f t="shared" si="81"/>
        <v>0.78693940056880329</v>
      </c>
      <c r="AW179" s="1">
        <f t="shared" si="102"/>
        <v>0.56125574272588052</v>
      </c>
      <c r="AX179" s="1">
        <f t="shared" si="103"/>
        <v>-0.27449840404090442</v>
      </c>
    </row>
    <row r="180" spans="1:50" x14ac:dyDescent="0.45">
      <c r="A180" s="7" t="s">
        <v>91</v>
      </c>
      <c r="B180" s="7" t="s">
        <v>91</v>
      </c>
      <c r="C180" s="8" t="s">
        <v>51</v>
      </c>
      <c r="D180" s="1" t="s">
        <v>61</v>
      </c>
      <c r="E180" s="12">
        <v>273352333826</v>
      </c>
      <c r="F180" s="9">
        <v>160926</v>
      </c>
      <c r="G180" s="9">
        <v>19388</v>
      </c>
      <c r="H180" s="9">
        <v>523</v>
      </c>
      <c r="I180" s="9">
        <v>246219</v>
      </c>
      <c r="J180" s="9">
        <v>42233</v>
      </c>
      <c r="K180" s="9">
        <v>98709</v>
      </c>
      <c r="L180" s="7">
        <v>91562</v>
      </c>
      <c r="M180" s="7">
        <v>25366</v>
      </c>
      <c r="N180" s="7">
        <v>103214</v>
      </c>
      <c r="O180" s="9">
        <v>146</v>
      </c>
      <c r="P180" s="1">
        <v>3</v>
      </c>
      <c r="Q180" s="1">
        <v>2</v>
      </c>
      <c r="R180" s="1">
        <v>3</v>
      </c>
      <c r="S180" s="1">
        <f t="shared" si="82"/>
        <v>0.66666666666666663</v>
      </c>
      <c r="T180" s="1">
        <v>6</v>
      </c>
      <c r="U180" s="1">
        <v>0</v>
      </c>
      <c r="V180" s="1">
        <v>5.0000000000000001E-3</v>
      </c>
      <c r="W180" s="1">
        <v>-0.46201575292314401</v>
      </c>
      <c r="X180" s="1">
        <v>88</v>
      </c>
      <c r="Y180" s="7">
        <f t="shared" si="83"/>
        <v>160926</v>
      </c>
      <c r="Z180" s="7">
        <f t="shared" si="84"/>
        <v>103214</v>
      </c>
      <c r="AA180" s="7">
        <f t="shared" si="85"/>
        <v>25366</v>
      </c>
      <c r="AB180" s="7">
        <f t="shared" si="86"/>
        <v>146</v>
      </c>
      <c r="AC180" s="1">
        <v>5.0000000000000001E-3</v>
      </c>
      <c r="AD180" s="7">
        <f t="shared" si="87"/>
        <v>12.413976662784862</v>
      </c>
      <c r="AE180" s="10">
        <f t="shared" si="88"/>
        <v>3.0852830451560751E-5</v>
      </c>
      <c r="AF180" s="7">
        <f t="shared" si="89"/>
        <v>1</v>
      </c>
      <c r="AG180" s="7">
        <f t="shared" si="90"/>
        <v>0</v>
      </c>
      <c r="AH180" s="1">
        <v>-0.46201575292314401</v>
      </c>
      <c r="AI180" s="1">
        <f t="shared" si="91"/>
        <v>1</v>
      </c>
      <c r="AJ180" s="1">
        <f t="shared" si="92"/>
        <v>1</v>
      </c>
      <c r="AK180" s="1">
        <f t="shared" si="93"/>
        <v>1</v>
      </c>
      <c r="AL180" s="1">
        <f t="shared" si="94"/>
        <v>0</v>
      </c>
      <c r="AM180" s="1">
        <f t="shared" si="117"/>
        <v>26</v>
      </c>
      <c r="AN180" s="1">
        <v>1393</v>
      </c>
      <c r="AO180" s="11">
        <f t="shared" si="95"/>
        <v>-36</v>
      </c>
      <c r="AP180" s="1">
        <f t="shared" si="96"/>
        <v>-0.46201575292314401</v>
      </c>
      <c r="AQ180" s="1">
        <f t="shared" si="97"/>
        <v>3</v>
      </c>
      <c r="AR180" s="1">
        <f t="shared" si="98"/>
        <v>5.3913215631232108</v>
      </c>
      <c r="AS180" s="1">
        <f t="shared" si="99"/>
        <v>7.874290773660847E-2</v>
      </c>
      <c r="AT180" s="1">
        <f t="shared" si="100"/>
        <v>7.0926776913275813E-2</v>
      </c>
      <c r="AU180" s="1">
        <f t="shared" si="101"/>
        <v>0</v>
      </c>
      <c r="AV180" s="1">
        <f t="shared" si="81"/>
        <v>0.54339835674744841</v>
      </c>
      <c r="AW180" s="1">
        <f t="shared" si="102"/>
        <v>0.40089919949313418</v>
      </c>
      <c r="AX180" s="1">
        <f t="shared" si="103"/>
        <v>-1.3860472587694321</v>
      </c>
    </row>
    <row r="181" spans="1:50" x14ac:dyDescent="0.45">
      <c r="A181" s="7" t="s">
        <v>91</v>
      </c>
      <c r="B181" s="7" t="s">
        <v>91</v>
      </c>
      <c r="C181" s="8" t="s">
        <v>52</v>
      </c>
      <c r="D181" s="1" t="s">
        <v>61</v>
      </c>
      <c r="E181" s="12">
        <v>389136729449</v>
      </c>
      <c r="F181" s="9">
        <v>152691</v>
      </c>
      <c r="G181" s="9">
        <v>17428</v>
      </c>
      <c r="H181" s="9">
        <v>22491</v>
      </c>
      <c r="I181" s="9">
        <v>252308</v>
      </c>
      <c r="J181" s="9">
        <v>54282</v>
      </c>
      <c r="K181" s="9">
        <v>103870</v>
      </c>
      <c r="L181" s="7">
        <v>92491</v>
      </c>
      <c r="M181" s="7">
        <v>22752</v>
      </c>
      <c r="N181" s="7">
        <v>93985</v>
      </c>
      <c r="O181" s="9">
        <v>93</v>
      </c>
      <c r="P181" s="1">
        <v>3</v>
      </c>
      <c r="Q181" s="1">
        <v>2</v>
      </c>
      <c r="R181" s="1">
        <v>3</v>
      </c>
      <c r="S181" s="1">
        <f t="shared" si="82"/>
        <v>0.66666666666666663</v>
      </c>
      <c r="T181" s="1">
        <v>6</v>
      </c>
      <c r="U181" s="1">
        <v>0</v>
      </c>
      <c r="V181" s="1">
        <v>0.214</v>
      </c>
      <c r="W181" s="1">
        <v>-0.25128810754219599</v>
      </c>
      <c r="X181" s="1">
        <v>84</v>
      </c>
      <c r="Y181" s="7">
        <f t="shared" si="83"/>
        <v>152691</v>
      </c>
      <c r="Z181" s="7">
        <f t="shared" si="84"/>
        <v>93985</v>
      </c>
      <c r="AA181" s="7">
        <f t="shared" si="85"/>
        <v>22752</v>
      </c>
      <c r="AB181" s="7">
        <f t="shared" si="86"/>
        <v>93</v>
      </c>
      <c r="AC181" s="1">
        <v>0.214</v>
      </c>
      <c r="AD181" s="7">
        <f t="shared" si="87"/>
        <v>12.438405842410241</v>
      </c>
      <c r="AE181" s="10">
        <f t="shared" si="88"/>
        <v>2.9274011250383798E-5</v>
      </c>
      <c r="AF181" s="7">
        <f t="shared" si="89"/>
        <v>1</v>
      </c>
      <c r="AG181" s="7">
        <f t="shared" si="90"/>
        <v>0</v>
      </c>
      <c r="AH181" s="1">
        <v>-0.25128810754219599</v>
      </c>
      <c r="AI181" s="1">
        <f t="shared" si="91"/>
        <v>1</v>
      </c>
      <c r="AJ181" s="1">
        <f t="shared" si="92"/>
        <v>1</v>
      </c>
      <c r="AK181" s="1">
        <f t="shared" si="93"/>
        <v>1</v>
      </c>
      <c r="AL181" s="1">
        <f t="shared" si="94"/>
        <v>0</v>
      </c>
      <c r="AM181" s="1">
        <f t="shared" si="117"/>
        <v>26</v>
      </c>
      <c r="AN181" s="1">
        <v>1394</v>
      </c>
      <c r="AO181" s="11">
        <f t="shared" si="95"/>
        <v>-40</v>
      </c>
      <c r="AP181" s="1">
        <f t="shared" si="96"/>
        <v>-0.25128810754219599</v>
      </c>
      <c r="AQ181" s="1">
        <f t="shared" si="97"/>
        <v>3</v>
      </c>
      <c r="AR181" s="1">
        <f t="shared" si="98"/>
        <v>5.4019310210319365</v>
      </c>
      <c r="AS181" s="1">
        <f t="shared" si="99"/>
        <v>6.9074306006943892E-2</v>
      </c>
      <c r="AT181" s="1">
        <f t="shared" si="100"/>
        <v>4.4786314632076135E-2</v>
      </c>
      <c r="AU181" s="1">
        <f t="shared" si="101"/>
        <v>0</v>
      </c>
      <c r="AV181" s="1">
        <f t="shared" si="81"/>
        <v>0.58172154668104059</v>
      </c>
      <c r="AW181" s="1">
        <f t="shared" si="102"/>
        <v>0.41167937600076099</v>
      </c>
      <c r="AX181" s="1">
        <f t="shared" si="103"/>
        <v>-0.75386432262658798</v>
      </c>
    </row>
    <row r="182" spans="1:50" x14ac:dyDescent="0.45">
      <c r="A182" s="7" t="s">
        <v>91</v>
      </c>
      <c r="B182" s="7" t="s">
        <v>91</v>
      </c>
      <c r="C182" s="8" t="s">
        <v>53</v>
      </c>
      <c r="D182" s="1" t="s">
        <v>61</v>
      </c>
      <c r="E182" s="13">
        <v>543296010231</v>
      </c>
      <c r="F182" s="7">
        <v>166745</v>
      </c>
      <c r="G182" s="7">
        <v>16872</v>
      </c>
      <c r="H182" s="7">
        <v>21763</v>
      </c>
      <c r="I182" s="7">
        <v>266926</v>
      </c>
      <c r="J182" s="7">
        <v>68549</v>
      </c>
      <c r="K182" s="7">
        <v>119811</v>
      </c>
      <c r="L182" s="7">
        <v>88389</v>
      </c>
      <c r="M182" s="7">
        <v>23919</v>
      </c>
      <c r="N182" s="7">
        <v>108024</v>
      </c>
      <c r="O182" s="1">
        <v>121</v>
      </c>
      <c r="P182" s="1">
        <v>3</v>
      </c>
      <c r="Q182" s="1">
        <v>2</v>
      </c>
      <c r="R182" s="1">
        <v>3</v>
      </c>
      <c r="S182" s="1">
        <f t="shared" si="82"/>
        <v>0.66666666666666663</v>
      </c>
      <c r="T182" s="1">
        <v>6</v>
      </c>
      <c r="U182" s="1">
        <v>0</v>
      </c>
      <c r="V182" s="1">
        <v>0.23</v>
      </c>
      <c r="W182" s="1">
        <v>-0.23140782083791001</v>
      </c>
      <c r="X182" s="1">
        <v>79</v>
      </c>
      <c r="Y182" s="7">
        <f t="shared" si="83"/>
        <v>166745</v>
      </c>
      <c r="Z182" s="7">
        <f t="shared" si="84"/>
        <v>108024</v>
      </c>
      <c r="AA182" s="7">
        <f t="shared" si="85"/>
        <v>23919</v>
      </c>
      <c r="AB182" s="7">
        <f t="shared" si="86"/>
        <v>121</v>
      </c>
      <c r="AC182" s="1">
        <v>0.23</v>
      </c>
      <c r="AD182" s="7">
        <f t="shared" si="87"/>
        <v>12.494726745410189</v>
      </c>
      <c r="AE182" s="10">
        <f t="shared" si="88"/>
        <v>3.1968452665482879E-5</v>
      </c>
      <c r="AF182" s="7">
        <f t="shared" si="89"/>
        <v>1</v>
      </c>
      <c r="AG182" s="7">
        <f t="shared" si="90"/>
        <v>0</v>
      </c>
      <c r="AH182" s="1">
        <v>-0.23140782083791001</v>
      </c>
      <c r="AI182" s="1">
        <f t="shared" si="91"/>
        <v>1</v>
      </c>
      <c r="AJ182" s="1">
        <f t="shared" si="92"/>
        <v>1</v>
      </c>
      <c r="AK182" s="1">
        <f t="shared" si="93"/>
        <v>1</v>
      </c>
      <c r="AL182" s="1">
        <f t="shared" si="94"/>
        <v>0</v>
      </c>
      <c r="AM182" s="1">
        <f t="shared" si="117"/>
        <v>26</v>
      </c>
      <c r="AN182" s="1">
        <v>1395</v>
      </c>
      <c r="AO182" s="11">
        <f t="shared" si="95"/>
        <v>-45</v>
      </c>
      <c r="AP182" s="1">
        <f t="shared" si="96"/>
        <v>-0.23140782083791001</v>
      </c>
      <c r="AQ182" s="1">
        <f t="shared" si="97"/>
        <v>3</v>
      </c>
      <c r="AR182" s="1">
        <f t="shared" si="98"/>
        <v>5.4263908784206221</v>
      </c>
      <c r="AS182" s="1">
        <f t="shared" si="99"/>
        <v>6.3208529704862015E-2</v>
      </c>
      <c r="AT182" s="1">
        <f t="shared" si="100"/>
        <v>3.1054893984637066E-2</v>
      </c>
      <c r="AU182" s="1">
        <f t="shared" si="101"/>
        <v>0</v>
      </c>
      <c r="AV182" s="1">
        <f t="shared" si="81"/>
        <v>0.58794572278459201</v>
      </c>
      <c r="AW182" s="1">
        <f t="shared" si="102"/>
        <v>0.44885473876654952</v>
      </c>
      <c r="AX182" s="1">
        <f t="shared" si="103"/>
        <v>-0.69422346251373002</v>
      </c>
    </row>
    <row r="183" spans="1:50" x14ac:dyDescent="0.45">
      <c r="A183" s="7" t="s">
        <v>91</v>
      </c>
      <c r="B183" s="7" t="s">
        <v>91</v>
      </c>
      <c r="C183" s="8" t="s">
        <v>54</v>
      </c>
      <c r="D183" s="1" t="s">
        <v>61</v>
      </c>
      <c r="E183" s="13">
        <v>352851021419</v>
      </c>
      <c r="F183" s="7">
        <v>220203</v>
      </c>
      <c r="G183" s="7">
        <v>17447</v>
      </c>
      <c r="H183" s="7">
        <v>10449</v>
      </c>
      <c r="I183" s="7">
        <v>322898</v>
      </c>
      <c r="J183" s="7">
        <v>82336</v>
      </c>
      <c r="K183" s="7">
        <v>173914</v>
      </c>
      <c r="L183" s="7">
        <v>96011</v>
      </c>
      <c r="M183" s="7">
        <v>32757</v>
      </c>
      <c r="N183" s="7">
        <v>152000</v>
      </c>
      <c r="O183" s="7">
        <v>120</v>
      </c>
      <c r="P183" s="1">
        <v>3</v>
      </c>
      <c r="Q183" s="1">
        <v>2</v>
      </c>
      <c r="R183" s="1">
        <v>3</v>
      </c>
      <c r="S183" s="1">
        <f t="shared" si="82"/>
        <v>0.66666666666666663</v>
      </c>
      <c r="T183" s="1">
        <v>6</v>
      </c>
      <c r="U183" s="1">
        <v>0</v>
      </c>
      <c r="V183" s="1">
        <v>0.27100000000000002</v>
      </c>
      <c r="W183" s="1">
        <v>-0.17731094797437499</v>
      </c>
      <c r="X183" s="7">
        <v>102</v>
      </c>
      <c r="Y183" s="7">
        <f t="shared" si="83"/>
        <v>220203</v>
      </c>
      <c r="Z183" s="7">
        <f t="shared" si="84"/>
        <v>152000</v>
      </c>
      <c r="AA183" s="7">
        <f t="shared" si="85"/>
        <v>32757</v>
      </c>
      <c r="AB183" s="7">
        <f t="shared" si="86"/>
        <v>120</v>
      </c>
      <c r="AC183" s="1">
        <v>0.27100000000000002</v>
      </c>
      <c r="AD183" s="7">
        <f t="shared" si="87"/>
        <v>12.685091762859114</v>
      </c>
      <c r="AE183" s="10">
        <f t="shared" si="88"/>
        <v>4.2217452890925228E-5</v>
      </c>
      <c r="AF183" s="7">
        <f t="shared" si="89"/>
        <v>1</v>
      </c>
      <c r="AG183" s="7">
        <f t="shared" si="90"/>
        <v>0</v>
      </c>
      <c r="AH183" s="1">
        <v>-0.17731094797437499</v>
      </c>
      <c r="AI183" s="1">
        <f t="shared" si="91"/>
        <v>1</v>
      </c>
      <c r="AJ183" s="1">
        <f t="shared" si="92"/>
        <v>1</v>
      </c>
      <c r="AK183" s="1">
        <f t="shared" si="93"/>
        <v>1</v>
      </c>
      <c r="AL183" s="1">
        <f t="shared" si="94"/>
        <v>0</v>
      </c>
      <c r="AM183" s="1">
        <f t="shared" si="117"/>
        <v>26</v>
      </c>
      <c r="AN183" s="1">
        <v>1396</v>
      </c>
      <c r="AO183" s="11">
        <f t="shared" si="95"/>
        <v>-22</v>
      </c>
      <c r="AP183" s="1">
        <f t="shared" si="96"/>
        <v>-0.17731094797437499</v>
      </c>
      <c r="AQ183" s="1">
        <f t="shared" si="97"/>
        <v>3</v>
      </c>
      <c r="AR183" s="1">
        <f t="shared" si="98"/>
        <v>5.5090653550461059</v>
      </c>
      <c r="AS183" s="1">
        <f t="shared" si="99"/>
        <v>5.4032542784408701E-2</v>
      </c>
      <c r="AT183" s="1">
        <f t="shared" si="100"/>
        <v>4.9445797067091984E-2</v>
      </c>
      <c r="AU183" s="1">
        <f t="shared" si="101"/>
        <v>0</v>
      </c>
      <c r="AV183" s="1">
        <f t="shared" si="81"/>
        <v>0.55233231546804251</v>
      </c>
      <c r="AW183" s="1">
        <f t="shared" si="102"/>
        <v>0.53860352185519889</v>
      </c>
      <c r="AX183" s="1">
        <f t="shared" si="103"/>
        <v>-0.53193284392312501</v>
      </c>
    </row>
    <row r="184" spans="1:50" x14ac:dyDescent="0.45">
      <c r="A184" s="7" t="s">
        <v>92</v>
      </c>
      <c r="B184" s="7" t="s">
        <v>92</v>
      </c>
      <c r="C184" s="8" t="s">
        <v>47</v>
      </c>
      <c r="D184" s="1" t="s">
        <v>93</v>
      </c>
      <c r="E184" s="12">
        <v>292268463780</v>
      </c>
      <c r="F184" s="9">
        <v>334219</v>
      </c>
      <c r="G184" s="9">
        <v>35527</v>
      </c>
      <c r="H184" s="9">
        <v>103632</v>
      </c>
      <c r="I184" s="9">
        <v>519438</v>
      </c>
      <c r="J184" s="9">
        <v>132559</v>
      </c>
      <c r="K184" s="9">
        <v>309370</v>
      </c>
      <c r="L184" s="7">
        <v>31980</v>
      </c>
      <c r="M184" s="7">
        <v>77636</v>
      </c>
      <c r="N184" s="7">
        <v>217703</v>
      </c>
      <c r="O184" s="9">
        <v>1179</v>
      </c>
      <c r="P184" s="1">
        <v>0</v>
      </c>
      <c r="Q184" s="1">
        <v>0</v>
      </c>
      <c r="R184" s="1">
        <v>0</v>
      </c>
      <c r="S184" s="1">
        <f t="shared" si="82"/>
        <v>0</v>
      </c>
      <c r="T184" s="1">
        <v>0</v>
      </c>
      <c r="U184" s="1">
        <v>0</v>
      </c>
      <c r="V184" s="1">
        <v>0.36899999999999999</v>
      </c>
      <c r="W184" s="1">
        <v>-4.6542659270715901E-2</v>
      </c>
      <c r="X184" s="1">
        <v>59</v>
      </c>
      <c r="Y184" s="7">
        <f t="shared" si="83"/>
        <v>334219</v>
      </c>
      <c r="Z184" s="7">
        <f t="shared" si="84"/>
        <v>217703</v>
      </c>
      <c r="AA184" s="7">
        <f t="shared" si="85"/>
        <v>77636</v>
      </c>
      <c r="AB184" s="7">
        <f t="shared" si="86"/>
        <v>1179</v>
      </c>
      <c r="AC184" s="1">
        <v>0.36899999999999999</v>
      </c>
      <c r="AD184" s="7">
        <f t="shared" si="87"/>
        <v>13.160502736874632</v>
      </c>
      <c r="AE184" s="10">
        <f t="shared" si="88"/>
        <v>6.4076669653692904E-5</v>
      </c>
      <c r="AF184" s="7">
        <f t="shared" si="89"/>
        <v>1</v>
      </c>
      <c r="AG184" s="7">
        <f t="shared" si="90"/>
        <v>0</v>
      </c>
      <c r="AH184" s="1">
        <v>-4.6542659270715901E-2</v>
      </c>
      <c r="AI184" s="1">
        <f t="shared" si="91"/>
        <v>0</v>
      </c>
      <c r="AJ184" s="1">
        <f t="shared" si="92"/>
        <v>0</v>
      </c>
      <c r="AK184" s="1">
        <f t="shared" si="93"/>
        <v>0</v>
      </c>
      <c r="AL184" s="1">
        <f t="shared" si="94"/>
        <v>0</v>
      </c>
      <c r="AM184" s="1">
        <f t="shared" ref="AM184" si="118">AM183+1</f>
        <v>27</v>
      </c>
      <c r="AN184" s="1">
        <v>1390</v>
      </c>
      <c r="AO184" s="11">
        <f t="shared" si="95"/>
        <v>-65</v>
      </c>
      <c r="AP184" s="1">
        <f t="shared" si="96"/>
        <v>-4.6542659270715901E-2</v>
      </c>
      <c r="AQ184" s="1">
        <f t="shared" si="97"/>
        <v>0</v>
      </c>
      <c r="AR184" s="1">
        <f t="shared" si="98"/>
        <v>5.715533717697296</v>
      </c>
      <c r="AS184" s="1">
        <f t="shared" si="99"/>
        <v>6.8395073136736248E-2</v>
      </c>
      <c r="AT184" s="1">
        <f t="shared" si="100"/>
        <v>0.12155605001141119</v>
      </c>
      <c r="AU184" s="1">
        <f t="shared" si="101"/>
        <v>0</v>
      </c>
      <c r="AV184" s="1">
        <f t="shared" si="81"/>
        <v>0.31676350209264631</v>
      </c>
      <c r="AW184" s="1">
        <f t="shared" si="102"/>
        <v>0.59558599871399476</v>
      </c>
      <c r="AX184" s="1">
        <f t="shared" si="103"/>
        <v>0</v>
      </c>
    </row>
    <row r="185" spans="1:50" x14ac:dyDescent="0.45">
      <c r="A185" s="7" t="s">
        <v>92</v>
      </c>
      <c r="B185" s="7" t="s">
        <v>92</v>
      </c>
      <c r="C185" s="8" t="s">
        <v>49</v>
      </c>
      <c r="D185" s="1" t="s">
        <v>93</v>
      </c>
      <c r="E185" s="12">
        <v>2068950000000</v>
      </c>
      <c r="F185" s="9">
        <v>642897</v>
      </c>
      <c r="G185" s="9">
        <v>75894</v>
      </c>
      <c r="H185" s="9">
        <v>-56307</v>
      </c>
      <c r="I185" s="9">
        <v>703245</v>
      </c>
      <c r="J185" s="9">
        <v>229760</v>
      </c>
      <c r="K185" s="9">
        <v>424970</v>
      </c>
      <c r="L185" s="7">
        <v>65609</v>
      </c>
      <c r="M185" s="7">
        <v>138201</v>
      </c>
      <c r="N185" s="7">
        <v>338677</v>
      </c>
      <c r="O185" s="9">
        <v>764</v>
      </c>
      <c r="P185" s="1">
        <v>0</v>
      </c>
      <c r="Q185" s="1">
        <v>0</v>
      </c>
      <c r="R185" s="1">
        <v>0</v>
      </c>
      <c r="S185" s="1">
        <f t="shared" si="82"/>
        <v>0</v>
      </c>
      <c r="T185" s="1">
        <v>0</v>
      </c>
      <c r="U185" s="1">
        <v>0</v>
      </c>
      <c r="V185" s="1">
        <v>0.65800000000000003</v>
      </c>
      <c r="W185" s="1">
        <v>0.29873241650293503</v>
      </c>
      <c r="X185" s="7">
        <v>45</v>
      </c>
      <c r="Y185" s="7">
        <f t="shared" si="83"/>
        <v>642897</v>
      </c>
      <c r="Z185" s="7">
        <f t="shared" si="84"/>
        <v>338677</v>
      </c>
      <c r="AA185" s="7">
        <f t="shared" si="85"/>
        <v>138201</v>
      </c>
      <c r="AB185" s="7">
        <f t="shared" si="86"/>
        <v>764</v>
      </c>
      <c r="AC185" s="1">
        <v>0.65800000000000003</v>
      </c>
      <c r="AD185" s="7">
        <f t="shared" si="87"/>
        <v>13.46346061647969</v>
      </c>
      <c r="AE185" s="10">
        <f t="shared" si="88"/>
        <v>1.2325660327614589E-4</v>
      </c>
      <c r="AF185" s="7">
        <f t="shared" si="89"/>
        <v>0</v>
      </c>
      <c r="AG185" s="7">
        <f t="shared" si="90"/>
        <v>0</v>
      </c>
      <c r="AH185" s="1">
        <v>0.29873241650293503</v>
      </c>
      <c r="AI185" s="1">
        <f t="shared" si="91"/>
        <v>0</v>
      </c>
      <c r="AJ185" s="1">
        <f t="shared" si="92"/>
        <v>0</v>
      </c>
      <c r="AK185" s="1">
        <f t="shared" si="93"/>
        <v>0</v>
      </c>
      <c r="AL185" s="1">
        <f t="shared" si="94"/>
        <v>0</v>
      </c>
      <c r="AM185" s="1">
        <f t="shared" ref="AM185:AM190" si="119">AM184</f>
        <v>27</v>
      </c>
      <c r="AN185" s="1">
        <v>1391</v>
      </c>
      <c r="AO185" s="11">
        <f t="shared" si="95"/>
        <v>-79</v>
      </c>
      <c r="AP185" s="1">
        <f t="shared" si="96"/>
        <v>0.29873241650293503</v>
      </c>
      <c r="AQ185" s="1">
        <f t="shared" si="97"/>
        <v>0</v>
      </c>
      <c r="AR185" s="1">
        <f t="shared" si="98"/>
        <v>5.8471066530588827</v>
      </c>
      <c r="AS185" s="1">
        <f t="shared" si="99"/>
        <v>0.10791971503530064</v>
      </c>
      <c r="AT185" s="1">
        <f t="shared" si="100"/>
        <v>3.668237511781338E-2</v>
      </c>
      <c r="AU185" s="1">
        <f t="shared" si="101"/>
        <v>0</v>
      </c>
      <c r="AV185" s="1">
        <f t="shared" si="81"/>
        <v>0.42000867407518006</v>
      </c>
      <c r="AW185" s="1">
        <f t="shared" si="102"/>
        <v>0.60429864414251078</v>
      </c>
      <c r="AX185" s="1">
        <f t="shared" si="103"/>
        <v>0</v>
      </c>
    </row>
    <row r="186" spans="1:50" x14ac:dyDescent="0.45">
      <c r="A186" s="7" t="s">
        <v>92</v>
      </c>
      <c r="B186" s="7" t="s">
        <v>92</v>
      </c>
      <c r="C186" s="8" t="s">
        <v>50</v>
      </c>
      <c r="D186" s="1" t="s">
        <v>93</v>
      </c>
      <c r="E186" s="12">
        <v>1076400000000</v>
      </c>
      <c r="F186" s="9">
        <v>953748</v>
      </c>
      <c r="G186" s="9">
        <v>160326</v>
      </c>
      <c r="H186" s="9">
        <v>249198</v>
      </c>
      <c r="I186" s="9">
        <v>1421590</v>
      </c>
      <c r="J186" s="9">
        <v>381014</v>
      </c>
      <c r="K186" s="9">
        <v>705095</v>
      </c>
      <c r="L186" s="7">
        <v>217952</v>
      </c>
      <c r="M186" s="7">
        <v>153325</v>
      </c>
      <c r="N186" s="7">
        <v>599827</v>
      </c>
      <c r="O186" s="9">
        <v>0</v>
      </c>
      <c r="P186" s="1">
        <v>0</v>
      </c>
      <c r="Q186" s="1">
        <v>0</v>
      </c>
      <c r="R186" s="1">
        <v>0</v>
      </c>
      <c r="S186" s="1">
        <f t="shared" si="82"/>
        <v>0</v>
      </c>
      <c r="T186" s="1">
        <v>0</v>
      </c>
      <c r="U186" s="1">
        <v>0</v>
      </c>
      <c r="V186" s="1">
        <v>0.96599999999999997</v>
      </c>
      <c r="W186" s="1">
        <v>0.61867526863202404</v>
      </c>
      <c r="X186" s="1">
        <v>46</v>
      </c>
      <c r="Y186" s="7">
        <f t="shared" si="83"/>
        <v>953748</v>
      </c>
      <c r="Z186" s="7">
        <f t="shared" si="84"/>
        <v>599827</v>
      </c>
      <c r="AA186" s="7">
        <f t="shared" si="85"/>
        <v>153325</v>
      </c>
      <c r="AB186" s="7">
        <f t="shared" si="86"/>
        <v>0</v>
      </c>
      <c r="AC186" s="1">
        <v>0.96599999999999997</v>
      </c>
      <c r="AD186" s="7">
        <f t="shared" si="87"/>
        <v>14.16728652147032</v>
      </c>
      <c r="AE186" s="10">
        <f t="shared" si="88"/>
        <v>1.82853145778278E-4</v>
      </c>
      <c r="AF186" s="7">
        <f t="shared" si="89"/>
        <v>1</v>
      </c>
      <c r="AG186" s="7">
        <f t="shared" si="90"/>
        <v>0</v>
      </c>
      <c r="AH186" s="1">
        <v>0.61867526863202404</v>
      </c>
      <c r="AI186" s="1">
        <f t="shared" si="91"/>
        <v>0</v>
      </c>
      <c r="AJ186" s="1">
        <f t="shared" si="92"/>
        <v>0</v>
      </c>
      <c r="AK186" s="1">
        <f t="shared" si="93"/>
        <v>0</v>
      </c>
      <c r="AL186" s="1">
        <f t="shared" si="94"/>
        <v>0</v>
      </c>
      <c r="AM186" s="1">
        <f t="shared" si="119"/>
        <v>27</v>
      </c>
      <c r="AN186" s="1">
        <v>1392</v>
      </c>
      <c r="AO186" s="11">
        <f t="shared" si="95"/>
        <v>-78</v>
      </c>
      <c r="AP186" s="1">
        <f t="shared" si="96"/>
        <v>0.61867526863202404</v>
      </c>
      <c r="AQ186" s="1">
        <f t="shared" si="97"/>
        <v>0</v>
      </c>
      <c r="AR186" s="1">
        <f t="shared" si="98"/>
        <v>6.1527743598168749</v>
      </c>
      <c r="AS186" s="1">
        <f t="shared" si="99"/>
        <v>0.11277935269662842</v>
      </c>
      <c r="AT186" s="1">
        <f t="shared" si="100"/>
        <v>0.14894648829431439</v>
      </c>
      <c r="AU186" s="1">
        <f t="shared" si="101"/>
        <v>0</v>
      </c>
      <c r="AV186" s="1">
        <f t="shared" si="81"/>
        <v>0.42133526544221611</v>
      </c>
      <c r="AW186" s="1">
        <f t="shared" si="102"/>
        <v>0.49599040510977144</v>
      </c>
      <c r="AX186" s="1">
        <f t="shared" si="103"/>
        <v>0</v>
      </c>
    </row>
    <row r="187" spans="1:50" x14ac:dyDescent="0.45">
      <c r="A187" s="7" t="s">
        <v>92</v>
      </c>
      <c r="B187" s="7" t="s">
        <v>92</v>
      </c>
      <c r="C187" s="8" t="s">
        <v>51</v>
      </c>
      <c r="D187" s="1" t="s">
        <v>93</v>
      </c>
      <c r="E187" s="12">
        <v>1453400000000</v>
      </c>
      <c r="F187" s="9">
        <v>659282</v>
      </c>
      <c r="G187" s="9">
        <v>141647</v>
      </c>
      <c r="H187" s="9">
        <v>-17433</v>
      </c>
      <c r="I187" s="9">
        <v>1365009</v>
      </c>
      <c r="J187" s="9">
        <v>325064</v>
      </c>
      <c r="K187" s="9">
        <v>501430</v>
      </c>
      <c r="L187" s="7">
        <v>229877</v>
      </c>
      <c r="M187" s="7">
        <v>194992</v>
      </c>
      <c r="N187" s="7">
        <v>383976</v>
      </c>
      <c r="O187" s="9">
        <v>0</v>
      </c>
      <c r="P187" s="1">
        <v>0</v>
      </c>
      <c r="Q187" s="1">
        <v>0</v>
      </c>
      <c r="R187" s="1">
        <v>0</v>
      </c>
      <c r="S187" s="1">
        <f t="shared" si="82"/>
        <v>0</v>
      </c>
      <c r="T187" s="1">
        <v>0</v>
      </c>
      <c r="U187" s="1">
        <v>0</v>
      </c>
      <c r="V187" s="1">
        <v>2E-3</v>
      </c>
      <c r="W187" s="1">
        <v>-0.31111121170262601</v>
      </c>
      <c r="X187" s="7">
        <v>58</v>
      </c>
      <c r="Y187" s="7">
        <f t="shared" si="83"/>
        <v>659282</v>
      </c>
      <c r="Z187" s="7">
        <f t="shared" si="84"/>
        <v>383976</v>
      </c>
      <c r="AA187" s="7">
        <f t="shared" si="85"/>
        <v>194992</v>
      </c>
      <c r="AB187" s="7">
        <f t="shared" si="86"/>
        <v>0</v>
      </c>
      <c r="AC187" s="1">
        <v>2E-3</v>
      </c>
      <c r="AD187" s="7">
        <f t="shared" si="87"/>
        <v>14.126671579986054</v>
      </c>
      <c r="AE187" s="10">
        <f t="shared" si="88"/>
        <v>1.2639794542687867E-4</v>
      </c>
      <c r="AF187" s="7">
        <f t="shared" si="89"/>
        <v>0</v>
      </c>
      <c r="AG187" s="7">
        <f t="shared" si="90"/>
        <v>0</v>
      </c>
      <c r="AH187" s="1">
        <v>-0.31111121170262601</v>
      </c>
      <c r="AI187" s="1">
        <f t="shared" si="91"/>
        <v>0</v>
      </c>
      <c r="AJ187" s="1">
        <f t="shared" si="92"/>
        <v>0</v>
      </c>
      <c r="AK187" s="1">
        <f t="shared" si="93"/>
        <v>0</v>
      </c>
      <c r="AL187" s="1">
        <f t="shared" si="94"/>
        <v>0</v>
      </c>
      <c r="AM187" s="1">
        <f t="shared" si="119"/>
        <v>27</v>
      </c>
      <c r="AN187" s="1">
        <v>1393</v>
      </c>
      <c r="AO187" s="11">
        <f t="shared" si="95"/>
        <v>-66</v>
      </c>
      <c r="AP187" s="1">
        <f t="shared" si="96"/>
        <v>-0.31111121170262601</v>
      </c>
      <c r="AQ187" s="1">
        <f t="shared" si="97"/>
        <v>0</v>
      </c>
      <c r="AR187" s="1">
        <f t="shared" si="98"/>
        <v>6.1351355148474349</v>
      </c>
      <c r="AS187" s="1">
        <f t="shared" si="99"/>
        <v>0.10377001177281615</v>
      </c>
      <c r="AT187" s="1">
        <f t="shared" si="100"/>
        <v>9.7459061510939859E-2</v>
      </c>
      <c r="AU187" s="1">
        <f t="shared" si="101"/>
        <v>0</v>
      </c>
      <c r="AV187" s="1">
        <f t="shared" si="81"/>
        <v>0.40654750261719885</v>
      </c>
      <c r="AW187" s="1">
        <f t="shared" si="102"/>
        <v>0.36734556328932627</v>
      </c>
      <c r="AX187" s="1">
        <f t="shared" si="103"/>
        <v>0</v>
      </c>
    </row>
    <row r="188" spans="1:50" x14ac:dyDescent="0.45">
      <c r="A188" s="7" t="s">
        <v>92</v>
      </c>
      <c r="B188" s="7" t="s">
        <v>92</v>
      </c>
      <c r="C188" s="8" t="s">
        <v>52</v>
      </c>
      <c r="D188" s="1" t="s">
        <v>93</v>
      </c>
      <c r="E188" s="12">
        <v>2009150000000</v>
      </c>
      <c r="F188" s="9">
        <v>651511</v>
      </c>
      <c r="G188" s="9">
        <v>140793</v>
      </c>
      <c r="H188" s="9">
        <v>206838</v>
      </c>
      <c r="I188" s="9">
        <v>1354677</v>
      </c>
      <c r="J188" s="9">
        <v>306233</v>
      </c>
      <c r="K188" s="9">
        <v>474667</v>
      </c>
      <c r="L188" s="7">
        <v>123636</v>
      </c>
      <c r="M188" s="7">
        <v>187473</v>
      </c>
      <c r="N188" s="7">
        <v>387697</v>
      </c>
      <c r="O188" s="9">
        <v>0</v>
      </c>
      <c r="P188" s="1">
        <v>3</v>
      </c>
      <c r="Q188" s="1">
        <v>0</v>
      </c>
      <c r="R188" s="1">
        <v>2</v>
      </c>
      <c r="S188" s="1">
        <f t="shared" si="82"/>
        <v>0</v>
      </c>
      <c r="T188" s="1">
        <v>6</v>
      </c>
      <c r="U188" s="1">
        <v>0</v>
      </c>
      <c r="V188" s="1">
        <v>0.70299999999999996</v>
      </c>
      <c r="W188" s="1">
        <v>0.35325618669403502</v>
      </c>
      <c r="X188" s="1">
        <v>53</v>
      </c>
      <c r="Y188" s="7">
        <f t="shared" si="83"/>
        <v>651511</v>
      </c>
      <c r="Z188" s="7">
        <f t="shared" si="84"/>
        <v>387697</v>
      </c>
      <c r="AA188" s="7">
        <f t="shared" si="85"/>
        <v>187473</v>
      </c>
      <c r="AB188" s="7">
        <f t="shared" si="86"/>
        <v>0</v>
      </c>
      <c r="AC188" s="1">
        <v>0.70299999999999996</v>
      </c>
      <c r="AD188" s="7">
        <f t="shared" si="87"/>
        <v>14.119073607496009</v>
      </c>
      <c r="AE188" s="10">
        <f t="shared" si="88"/>
        <v>1.2490808458749238E-4</v>
      </c>
      <c r="AF188" s="7">
        <f t="shared" si="89"/>
        <v>1</v>
      </c>
      <c r="AG188" s="7">
        <f t="shared" si="90"/>
        <v>0</v>
      </c>
      <c r="AH188" s="1">
        <v>0.35325618669403502</v>
      </c>
      <c r="AI188" s="1">
        <f t="shared" si="91"/>
        <v>1</v>
      </c>
      <c r="AJ188" s="1">
        <f t="shared" si="92"/>
        <v>1</v>
      </c>
      <c r="AK188" s="1">
        <f t="shared" si="93"/>
        <v>1</v>
      </c>
      <c r="AL188" s="1">
        <f t="shared" si="94"/>
        <v>0</v>
      </c>
      <c r="AM188" s="1">
        <f t="shared" si="119"/>
        <v>27</v>
      </c>
      <c r="AN188" s="1">
        <v>1394</v>
      </c>
      <c r="AO188" s="11">
        <f t="shared" si="95"/>
        <v>-71</v>
      </c>
      <c r="AP188" s="1">
        <f t="shared" si="96"/>
        <v>0.35325618669403502</v>
      </c>
      <c r="AQ188" s="1">
        <f t="shared" si="97"/>
        <v>3</v>
      </c>
      <c r="AR188" s="1">
        <f t="shared" si="98"/>
        <v>6.1318357573213556</v>
      </c>
      <c r="AS188" s="1">
        <f t="shared" si="99"/>
        <v>0.10393104777005883</v>
      </c>
      <c r="AT188" s="1">
        <f t="shared" si="100"/>
        <v>7.0075902744941895E-2</v>
      </c>
      <c r="AU188" s="1">
        <f t="shared" si="101"/>
        <v>0</v>
      </c>
      <c r="AV188" s="1">
        <f t="shared" si="81"/>
        <v>0.31732213656834801</v>
      </c>
      <c r="AW188" s="1">
        <f t="shared" si="102"/>
        <v>0.35039127408230891</v>
      </c>
      <c r="AX188" s="1">
        <f t="shared" si="103"/>
        <v>1.0597685600821052</v>
      </c>
    </row>
    <row r="189" spans="1:50" x14ac:dyDescent="0.45">
      <c r="A189" s="7" t="s">
        <v>92</v>
      </c>
      <c r="B189" s="7" t="s">
        <v>92</v>
      </c>
      <c r="C189" s="8" t="s">
        <v>53</v>
      </c>
      <c r="D189" s="1" t="s">
        <v>93</v>
      </c>
      <c r="E189" s="13">
        <v>2632500000000</v>
      </c>
      <c r="F189" s="7">
        <v>1122258</v>
      </c>
      <c r="G189" s="7">
        <v>200378</v>
      </c>
      <c r="H189" s="7">
        <v>101069</v>
      </c>
      <c r="I189" s="7">
        <v>1739386</v>
      </c>
      <c r="J189" s="7">
        <v>436654</v>
      </c>
      <c r="K189" s="7">
        <v>784466</v>
      </c>
      <c r="L189" s="7">
        <v>189015</v>
      </c>
      <c r="M189" s="7">
        <v>236472</v>
      </c>
      <c r="N189" s="7">
        <v>678333</v>
      </c>
      <c r="O189" s="1">
        <v>0</v>
      </c>
      <c r="P189" s="1">
        <v>3</v>
      </c>
      <c r="Q189" s="1">
        <v>0</v>
      </c>
      <c r="R189" s="1">
        <v>2</v>
      </c>
      <c r="S189" s="1">
        <f t="shared" si="82"/>
        <v>0</v>
      </c>
      <c r="T189" s="1">
        <v>6</v>
      </c>
      <c r="U189" s="1">
        <v>0</v>
      </c>
      <c r="V189" s="1">
        <v>1E-3</v>
      </c>
      <c r="W189" s="1">
        <v>-0.33279204515958899</v>
      </c>
      <c r="X189" s="7">
        <v>79</v>
      </c>
      <c r="Y189" s="7">
        <f t="shared" si="83"/>
        <v>1122258</v>
      </c>
      <c r="Z189" s="7">
        <f t="shared" si="84"/>
        <v>678333</v>
      </c>
      <c r="AA189" s="7">
        <f t="shared" si="85"/>
        <v>236472</v>
      </c>
      <c r="AB189" s="7">
        <f t="shared" si="86"/>
        <v>0</v>
      </c>
      <c r="AC189" s="1">
        <v>1E-3</v>
      </c>
      <c r="AD189" s="7">
        <f t="shared" si="87"/>
        <v>14.369042735352966</v>
      </c>
      <c r="AE189" s="10">
        <f t="shared" si="88"/>
        <v>2.1515998531565855E-4</v>
      </c>
      <c r="AF189" s="7">
        <f t="shared" si="89"/>
        <v>1</v>
      </c>
      <c r="AG189" s="7">
        <f t="shared" si="90"/>
        <v>0</v>
      </c>
      <c r="AH189" s="1">
        <v>-0.33279204515958899</v>
      </c>
      <c r="AI189" s="1">
        <f t="shared" si="91"/>
        <v>1</v>
      </c>
      <c r="AJ189" s="1">
        <f t="shared" si="92"/>
        <v>1</v>
      </c>
      <c r="AK189" s="1">
        <f t="shared" si="93"/>
        <v>1</v>
      </c>
      <c r="AL189" s="1">
        <f t="shared" si="94"/>
        <v>0</v>
      </c>
      <c r="AM189" s="1">
        <f t="shared" si="119"/>
        <v>27</v>
      </c>
      <c r="AN189" s="1">
        <v>1395</v>
      </c>
      <c r="AO189" s="11">
        <f t="shared" si="95"/>
        <v>-45</v>
      </c>
      <c r="AP189" s="1">
        <f t="shared" si="96"/>
        <v>-0.33279204515958899</v>
      </c>
      <c r="AQ189" s="1">
        <f t="shared" si="97"/>
        <v>3</v>
      </c>
      <c r="AR189" s="1">
        <f t="shared" si="98"/>
        <v>6.2403959701958014</v>
      </c>
      <c r="AS189" s="1">
        <f t="shared" si="99"/>
        <v>0.11520042129809024</v>
      </c>
      <c r="AT189" s="1">
        <f t="shared" si="100"/>
        <v>7.6116999050332382E-2</v>
      </c>
      <c r="AU189" s="1">
        <f t="shared" si="101"/>
        <v>0</v>
      </c>
      <c r="AV189" s="1">
        <f t="shared" si="81"/>
        <v>0.35970681608337657</v>
      </c>
      <c r="AW189" s="1">
        <f t="shared" si="102"/>
        <v>0.45100167530381413</v>
      </c>
      <c r="AX189" s="1">
        <f t="shared" si="103"/>
        <v>-0.99837613547876702</v>
      </c>
    </row>
    <row r="190" spans="1:50" x14ac:dyDescent="0.45">
      <c r="A190" s="7" t="s">
        <v>92</v>
      </c>
      <c r="B190" s="7" t="s">
        <v>92</v>
      </c>
      <c r="C190" s="8" t="s">
        <v>54</v>
      </c>
      <c r="D190" s="1" t="s">
        <v>93</v>
      </c>
      <c r="E190" s="13">
        <v>1800500000000</v>
      </c>
      <c r="F190" s="7">
        <v>1191699</v>
      </c>
      <c r="G190" s="7">
        <v>211215</v>
      </c>
      <c r="H190" s="7">
        <v>84909</v>
      </c>
      <c r="I190" s="7">
        <v>1694385</v>
      </c>
      <c r="J190" s="7">
        <v>679759</v>
      </c>
      <c r="K190" s="7">
        <v>655482</v>
      </c>
      <c r="L190" s="7">
        <v>188714</v>
      </c>
      <c r="M190" s="7">
        <v>288997</v>
      </c>
      <c r="N190" s="4">
        <v>690377</v>
      </c>
      <c r="O190" s="7">
        <v>15892</v>
      </c>
      <c r="P190" s="1">
        <v>3</v>
      </c>
      <c r="Q190" s="1">
        <v>0</v>
      </c>
      <c r="R190" s="1">
        <v>2</v>
      </c>
      <c r="S190" s="1">
        <f t="shared" si="82"/>
        <v>0</v>
      </c>
      <c r="T190" s="1">
        <v>6</v>
      </c>
      <c r="U190" s="1">
        <v>0</v>
      </c>
      <c r="V190" s="1">
        <v>1E-3</v>
      </c>
      <c r="W190" s="1">
        <v>-0.33483428555949801</v>
      </c>
      <c r="X190" s="1">
        <v>97</v>
      </c>
      <c r="Y190" s="7">
        <f t="shared" si="83"/>
        <v>1191699</v>
      </c>
      <c r="Z190" s="7">
        <f t="shared" si="84"/>
        <v>690377</v>
      </c>
      <c r="AA190" s="7">
        <f t="shared" si="85"/>
        <v>288997</v>
      </c>
      <c r="AB190" s="7">
        <f t="shared" si="86"/>
        <v>15892</v>
      </c>
      <c r="AC190" s="1">
        <v>1E-3</v>
      </c>
      <c r="AD190" s="7">
        <f t="shared" si="87"/>
        <v>14.342830401098876</v>
      </c>
      <c r="AE190" s="10">
        <f t="shared" si="88"/>
        <v>2.2847325600769609E-4</v>
      </c>
      <c r="AF190" s="7">
        <f t="shared" si="89"/>
        <v>1</v>
      </c>
      <c r="AG190" s="7">
        <f t="shared" si="90"/>
        <v>0</v>
      </c>
      <c r="AH190" s="1">
        <v>-0.33483428555949801</v>
      </c>
      <c r="AI190" s="1">
        <f t="shared" si="91"/>
        <v>1</v>
      </c>
      <c r="AJ190" s="1">
        <f t="shared" si="92"/>
        <v>1</v>
      </c>
      <c r="AK190" s="1">
        <f t="shared" si="93"/>
        <v>1</v>
      </c>
      <c r="AL190" s="1">
        <f t="shared" si="94"/>
        <v>0</v>
      </c>
      <c r="AM190" s="1">
        <f t="shared" si="119"/>
        <v>27</v>
      </c>
      <c r="AN190" s="1">
        <v>1396</v>
      </c>
      <c r="AO190" s="11">
        <f t="shared" si="95"/>
        <v>-27</v>
      </c>
      <c r="AP190" s="1">
        <f t="shared" si="96"/>
        <v>-0.33483428555949801</v>
      </c>
      <c r="AQ190" s="1">
        <f t="shared" si="97"/>
        <v>3</v>
      </c>
      <c r="AR190" s="1">
        <f t="shared" si="98"/>
        <v>6.2290120980714461</v>
      </c>
      <c r="AS190" s="1">
        <f t="shared" si="99"/>
        <v>0.12465584858222895</v>
      </c>
      <c r="AT190" s="1">
        <f t="shared" si="100"/>
        <v>0.11730908081088587</v>
      </c>
      <c r="AU190" s="1">
        <f t="shared" si="101"/>
        <v>0</v>
      </c>
      <c r="AV190" s="1">
        <f t="shared" si="81"/>
        <v>0.51255942421586598</v>
      </c>
      <c r="AW190" s="1">
        <f t="shared" si="102"/>
        <v>0.38685540771430343</v>
      </c>
      <c r="AX190" s="1">
        <f t="shared" si="103"/>
        <v>-1.0045028566784939</v>
      </c>
    </row>
    <row r="191" spans="1:50" x14ac:dyDescent="0.45">
      <c r="A191" s="7" t="s">
        <v>94</v>
      </c>
      <c r="B191" s="7" t="s">
        <v>94</v>
      </c>
      <c r="C191" s="8" t="s">
        <v>47</v>
      </c>
      <c r="D191" s="1" t="s">
        <v>48</v>
      </c>
      <c r="E191" s="12">
        <v>600560000000</v>
      </c>
      <c r="F191" s="9">
        <v>720048</v>
      </c>
      <c r="G191" s="9">
        <v>105101</v>
      </c>
      <c r="H191" s="9">
        <v>77826</v>
      </c>
      <c r="I191" s="9">
        <v>928326</v>
      </c>
      <c r="J191" s="9">
        <v>536860</v>
      </c>
      <c r="K191" s="9">
        <v>704362</v>
      </c>
      <c r="L191" s="7">
        <v>155085</v>
      </c>
      <c r="M191" s="7">
        <v>47064</v>
      </c>
      <c r="N191" s="7">
        <v>477741</v>
      </c>
      <c r="O191" s="9">
        <v>7311</v>
      </c>
      <c r="P191" s="1">
        <v>0</v>
      </c>
      <c r="Q191" s="1">
        <v>0</v>
      </c>
      <c r="R191" s="1">
        <v>0</v>
      </c>
      <c r="S191" s="1">
        <f t="shared" si="82"/>
        <v>0</v>
      </c>
      <c r="T191" s="1">
        <v>0</v>
      </c>
      <c r="U191" s="1">
        <v>0</v>
      </c>
      <c r="V191" s="1">
        <v>1</v>
      </c>
      <c r="W191" s="1">
        <v>0.62371145664962202</v>
      </c>
      <c r="X191" s="7">
        <v>51</v>
      </c>
      <c r="Y191" s="7">
        <f t="shared" si="83"/>
        <v>720048</v>
      </c>
      <c r="Z191" s="7">
        <f t="shared" si="84"/>
        <v>477741</v>
      </c>
      <c r="AA191" s="7">
        <f t="shared" si="85"/>
        <v>47064</v>
      </c>
      <c r="AB191" s="7">
        <f t="shared" si="86"/>
        <v>7311</v>
      </c>
      <c r="AC191" s="1">
        <v>1</v>
      </c>
      <c r="AD191" s="7">
        <f t="shared" si="87"/>
        <v>13.74113824318281</v>
      </c>
      <c r="AE191" s="10">
        <f t="shared" si="88"/>
        <v>1.3804803985052397E-4</v>
      </c>
      <c r="AF191" s="7">
        <f t="shared" si="89"/>
        <v>1</v>
      </c>
      <c r="AG191" s="7">
        <f t="shared" si="90"/>
        <v>0</v>
      </c>
      <c r="AH191" s="1">
        <v>0.62371145664962202</v>
      </c>
      <c r="AI191" s="1">
        <f t="shared" si="91"/>
        <v>0</v>
      </c>
      <c r="AJ191" s="1">
        <f t="shared" si="92"/>
        <v>0</v>
      </c>
      <c r="AK191" s="1">
        <f t="shared" si="93"/>
        <v>0</v>
      </c>
      <c r="AL191" s="1">
        <f t="shared" si="94"/>
        <v>0</v>
      </c>
      <c r="AM191" s="1">
        <f t="shared" ref="AM191" si="120">AM190+1</f>
        <v>28</v>
      </c>
      <c r="AN191" s="1">
        <v>1390</v>
      </c>
      <c r="AO191" s="11">
        <f t="shared" si="95"/>
        <v>-73</v>
      </c>
      <c r="AP191" s="1">
        <f t="shared" si="96"/>
        <v>0.62371145664962202</v>
      </c>
      <c r="AQ191" s="1">
        <f t="shared" si="97"/>
        <v>0</v>
      </c>
      <c r="AR191" s="1">
        <f t="shared" si="98"/>
        <v>5.9677005140840391</v>
      </c>
      <c r="AS191" s="1">
        <f t="shared" si="99"/>
        <v>0.11321561606590788</v>
      </c>
      <c r="AT191" s="1">
        <f t="shared" si="100"/>
        <v>0.17500499533768482</v>
      </c>
      <c r="AU191" s="1">
        <f t="shared" si="101"/>
        <v>0</v>
      </c>
      <c r="AV191" s="1">
        <f t="shared" si="81"/>
        <v>0.74536854510161299</v>
      </c>
      <c r="AW191" s="1">
        <f t="shared" si="102"/>
        <v>0.75874423424529747</v>
      </c>
      <c r="AX191" s="1">
        <f t="shared" si="103"/>
        <v>0</v>
      </c>
    </row>
    <row r="192" spans="1:50" x14ac:dyDescent="0.45">
      <c r="A192" s="7" t="s">
        <v>94</v>
      </c>
      <c r="B192" s="7" t="s">
        <v>94</v>
      </c>
      <c r="C192" s="8" t="s">
        <v>49</v>
      </c>
      <c r="D192" s="1" t="s">
        <v>48</v>
      </c>
      <c r="E192" s="12">
        <v>1893760000000</v>
      </c>
      <c r="F192" s="9">
        <v>730865</v>
      </c>
      <c r="G192" s="9">
        <v>108560</v>
      </c>
      <c r="H192" s="9">
        <v>205947</v>
      </c>
      <c r="I192" s="9">
        <v>1063116</v>
      </c>
      <c r="J192" s="9">
        <v>585582</v>
      </c>
      <c r="K192" s="9">
        <v>823893</v>
      </c>
      <c r="L192" s="7">
        <v>189714</v>
      </c>
      <c r="M192" s="7">
        <v>38580</v>
      </c>
      <c r="N192" s="7">
        <v>459550</v>
      </c>
      <c r="O192" s="9">
        <v>7504</v>
      </c>
      <c r="P192" s="1">
        <v>0</v>
      </c>
      <c r="Q192" s="1">
        <v>0</v>
      </c>
      <c r="R192" s="1">
        <v>0</v>
      </c>
      <c r="S192" s="1">
        <f t="shared" si="82"/>
        <v>0</v>
      </c>
      <c r="T192" s="1">
        <v>0</v>
      </c>
      <c r="U192" s="1">
        <v>0</v>
      </c>
      <c r="V192" s="1">
        <v>0.749</v>
      </c>
      <c r="W192" s="1">
        <v>0.38212371877467599</v>
      </c>
      <c r="X192" s="1">
        <v>54</v>
      </c>
      <c r="Y192" s="7">
        <f t="shared" si="83"/>
        <v>730865</v>
      </c>
      <c r="Z192" s="7">
        <f t="shared" si="84"/>
        <v>459550</v>
      </c>
      <c r="AA192" s="7">
        <f t="shared" si="85"/>
        <v>38580</v>
      </c>
      <c r="AB192" s="7">
        <f t="shared" si="86"/>
        <v>7504</v>
      </c>
      <c r="AC192" s="1">
        <v>0.749</v>
      </c>
      <c r="AD192" s="7">
        <f t="shared" si="87"/>
        <v>13.876714776487963</v>
      </c>
      <c r="AE192" s="10">
        <f t="shared" si="88"/>
        <v>1.4012188165976879E-4</v>
      </c>
      <c r="AF192" s="7">
        <f t="shared" si="89"/>
        <v>1</v>
      </c>
      <c r="AG192" s="7">
        <f t="shared" si="90"/>
        <v>0</v>
      </c>
      <c r="AH192" s="1">
        <v>0.38212371877467599</v>
      </c>
      <c r="AI192" s="1">
        <f t="shared" si="91"/>
        <v>0</v>
      </c>
      <c r="AJ192" s="1">
        <f t="shared" si="92"/>
        <v>0</v>
      </c>
      <c r="AK192" s="1">
        <f t="shared" si="93"/>
        <v>0</v>
      </c>
      <c r="AL192" s="1">
        <f t="shared" si="94"/>
        <v>0</v>
      </c>
      <c r="AM192" s="1">
        <f t="shared" ref="AM192:AM197" si="121">AM191</f>
        <v>28</v>
      </c>
      <c r="AN192" s="1">
        <v>1391</v>
      </c>
      <c r="AO192" s="11">
        <f t="shared" si="95"/>
        <v>-70</v>
      </c>
      <c r="AP192" s="1">
        <f t="shared" si="96"/>
        <v>0.38212371877467599</v>
      </c>
      <c r="AQ192" s="1">
        <f t="shared" si="97"/>
        <v>0</v>
      </c>
      <c r="AR192" s="1">
        <f t="shared" si="98"/>
        <v>6.0265806543740394</v>
      </c>
      <c r="AS192" s="1">
        <f t="shared" si="99"/>
        <v>0.10211491502338409</v>
      </c>
      <c r="AT192" s="1">
        <f t="shared" si="100"/>
        <v>5.7325109834403518E-2</v>
      </c>
      <c r="AU192" s="1">
        <f t="shared" si="101"/>
        <v>0</v>
      </c>
      <c r="AV192" s="1">
        <f t="shared" si="81"/>
        <v>0.72926754935491522</v>
      </c>
      <c r="AW192" s="1">
        <f t="shared" si="102"/>
        <v>0.77497940017834366</v>
      </c>
      <c r="AX192" s="1">
        <f t="shared" si="103"/>
        <v>0</v>
      </c>
    </row>
    <row r="193" spans="1:50" x14ac:dyDescent="0.45">
      <c r="A193" s="7" t="s">
        <v>94</v>
      </c>
      <c r="B193" s="7" t="s">
        <v>94</v>
      </c>
      <c r="C193" s="8" t="s">
        <v>50</v>
      </c>
      <c r="D193" s="1" t="s">
        <v>48</v>
      </c>
      <c r="E193" s="12">
        <v>1999760000000</v>
      </c>
      <c r="F193" s="9">
        <v>1216569</v>
      </c>
      <c r="G193" s="9">
        <v>236367</v>
      </c>
      <c r="H193" s="9">
        <v>148484</v>
      </c>
      <c r="I193" s="9">
        <v>1425490</v>
      </c>
      <c r="J193" s="9">
        <v>681333</v>
      </c>
      <c r="K193" s="9">
        <v>1065746</v>
      </c>
      <c r="L193" s="7">
        <v>275589</v>
      </c>
      <c r="M193" s="7">
        <v>62850</v>
      </c>
      <c r="N193" s="7">
        <v>694919</v>
      </c>
      <c r="O193" s="9">
        <v>6767</v>
      </c>
      <c r="P193" s="1">
        <v>3</v>
      </c>
      <c r="Q193" s="1">
        <v>2</v>
      </c>
      <c r="R193" s="1">
        <v>3</v>
      </c>
      <c r="S193" s="1">
        <f t="shared" si="82"/>
        <v>0.66666666666666663</v>
      </c>
      <c r="T193" s="1">
        <v>6</v>
      </c>
      <c r="U193" s="1">
        <v>0</v>
      </c>
      <c r="V193" s="1">
        <v>2E-3</v>
      </c>
      <c r="W193" s="1">
        <v>-0.34595127507975698</v>
      </c>
      <c r="X193" s="7">
        <v>49</v>
      </c>
      <c r="Y193" s="7">
        <f t="shared" si="83"/>
        <v>1216569</v>
      </c>
      <c r="Z193" s="7">
        <f t="shared" si="84"/>
        <v>694919</v>
      </c>
      <c r="AA193" s="7">
        <f t="shared" si="85"/>
        <v>62850</v>
      </c>
      <c r="AB193" s="7">
        <f t="shared" si="86"/>
        <v>6767</v>
      </c>
      <c r="AC193" s="1">
        <v>2E-3</v>
      </c>
      <c r="AD193" s="7">
        <f t="shared" si="87"/>
        <v>14.17002617222783</v>
      </c>
      <c r="AE193" s="10">
        <f t="shared" si="88"/>
        <v>2.3324134751143269E-4</v>
      </c>
      <c r="AF193" s="7">
        <f t="shared" si="89"/>
        <v>1</v>
      </c>
      <c r="AG193" s="7">
        <f t="shared" si="90"/>
        <v>0</v>
      </c>
      <c r="AH193" s="1">
        <v>-0.34595127507975698</v>
      </c>
      <c r="AI193" s="1">
        <f t="shared" si="91"/>
        <v>1</v>
      </c>
      <c r="AJ193" s="1">
        <f t="shared" si="92"/>
        <v>1</v>
      </c>
      <c r="AK193" s="1">
        <f t="shared" si="93"/>
        <v>1</v>
      </c>
      <c r="AL193" s="1">
        <f t="shared" si="94"/>
        <v>0</v>
      </c>
      <c r="AM193" s="1">
        <f t="shared" si="121"/>
        <v>28</v>
      </c>
      <c r="AN193" s="1">
        <v>1392</v>
      </c>
      <c r="AO193" s="11">
        <f t="shared" si="95"/>
        <v>-75</v>
      </c>
      <c r="AP193" s="1">
        <f t="shared" si="96"/>
        <v>-0.34595127507975698</v>
      </c>
      <c r="AQ193" s="1">
        <f t="shared" si="97"/>
        <v>3</v>
      </c>
      <c r="AR193" s="1">
        <f t="shared" si="98"/>
        <v>6.1539641750232041</v>
      </c>
      <c r="AS193" s="1">
        <f t="shared" si="99"/>
        <v>0.16581456201025613</v>
      </c>
      <c r="AT193" s="1">
        <f t="shared" si="100"/>
        <v>0.11819768372204664</v>
      </c>
      <c r="AU193" s="1">
        <f t="shared" si="101"/>
        <v>0</v>
      </c>
      <c r="AV193" s="1">
        <f t="shared" si="81"/>
        <v>0.67129337982027237</v>
      </c>
      <c r="AW193" s="1">
        <f t="shared" si="102"/>
        <v>0.74763484836792959</v>
      </c>
      <c r="AX193" s="1">
        <f t="shared" si="103"/>
        <v>-1.0378538252392708</v>
      </c>
    </row>
    <row r="194" spans="1:50" x14ac:dyDescent="0.45">
      <c r="A194" s="7" t="s">
        <v>94</v>
      </c>
      <c r="B194" s="7" t="s">
        <v>94</v>
      </c>
      <c r="C194" s="8" t="s">
        <v>51</v>
      </c>
      <c r="D194" s="1" t="s">
        <v>48</v>
      </c>
      <c r="E194" s="12">
        <v>1949184000000</v>
      </c>
      <c r="F194" s="9">
        <v>1577580</v>
      </c>
      <c r="G194" s="9">
        <v>274019</v>
      </c>
      <c r="H194" s="9">
        <v>28036</v>
      </c>
      <c r="I194" s="9">
        <v>1965650</v>
      </c>
      <c r="J194" s="9">
        <v>1272042</v>
      </c>
      <c r="K194" s="9">
        <v>1518585</v>
      </c>
      <c r="L194" s="7">
        <v>426852</v>
      </c>
      <c r="M194" s="7">
        <v>78977</v>
      </c>
      <c r="N194" s="7">
        <v>911593</v>
      </c>
      <c r="O194" s="9">
        <v>5370</v>
      </c>
      <c r="P194" s="1">
        <v>3</v>
      </c>
      <c r="Q194" s="1">
        <v>2</v>
      </c>
      <c r="R194" s="1">
        <v>3</v>
      </c>
      <c r="S194" s="1">
        <f t="shared" si="82"/>
        <v>0.66666666666666663</v>
      </c>
      <c r="T194" s="1">
        <v>6</v>
      </c>
      <c r="U194" s="1">
        <v>0</v>
      </c>
      <c r="V194" s="1">
        <v>0</v>
      </c>
      <c r="W194" s="1">
        <v>-0.326687929449817</v>
      </c>
      <c r="X194" s="1">
        <v>54</v>
      </c>
      <c r="Y194" s="7">
        <f t="shared" si="83"/>
        <v>1577580</v>
      </c>
      <c r="Z194" s="7">
        <f t="shared" si="84"/>
        <v>911593</v>
      </c>
      <c r="AA194" s="7">
        <f t="shared" si="85"/>
        <v>78977</v>
      </c>
      <c r="AB194" s="7">
        <f t="shared" si="86"/>
        <v>5370</v>
      </c>
      <c r="AC194" s="1">
        <v>0</v>
      </c>
      <c r="AD194" s="7">
        <f t="shared" si="87"/>
        <v>14.491333537391016</v>
      </c>
      <c r="AE194" s="10">
        <f t="shared" si="88"/>
        <v>3.0245459567610714E-4</v>
      </c>
      <c r="AF194" s="7">
        <f t="shared" si="89"/>
        <v>1</v>
      </c>
      <c r="AG194" s="7">
        <f t="shared" si="90"/>
        <v>0</v>
      </c>
      <c r="AH194" s="1">
        <v>-0.326687929449817</v>
      </c>
      <c r="AI194" s="1">
        <f t="shared" si="91"/>
        <v>1</v>
      </c>
      <c r="AJ194" s="1">
        <f t="shared" si="92"/>
        <v>1</v>
      </c>
      <c r="AK194" s="1">
        <f t="shared" si="93"/>
        <v>1</v>
      </c>
      <c r="AL194" s="1">
        <f t="shared" si="94"/>
        <v>0</v>
      </c>
      <c r="AM194" s="1">
        <f t="shared" si="121"/>
        <v>28</v>
      </c>
      <c r="AN194" s="1">
        <v>1393</v>
      </c>
      <c r="AO194" s="11">
        <f t="shared" si="95"/>
        <v>-70</v>
      </c>
      <c r="AP194" s="1">
        <f t="shared" si="96"/>
        <v>-0.326687929449817</v>
      </c>
      <c r="AQ194" s="1">
        <f t="shared" si="97"/>
        <v>3</v>
      </c>
      <c r="AR194" s="1">
        <f t="shared" si="98"/>
        <v>6.2935061907084489</v>
      </c>
      <c r="AS194" s="1">
        <f t="shared" si="99"/>
        <v>0.13940375957062548</v>
      </c>
      <c r="AT194" s="1">
        <f t="shared" si="100"/>
        <v>0.1405813920081429</v>
      </c>
      <c r="AU194" s="1">
        <f t="shared" si="101"/>
        <v>0</v>
      </c>
      <c r="AV194" s="1">
        <f t="shared" ref="AV194:AV257" si="122">(J194+L194)/I194</f>
        <v>0.86429120138376614</v>
      </c>
      <c r="AW194" s="1">
        <f t="shared" si="102"/>
        <v>0.77256123928471498</v>
      </c>
      <c r="AX194" s="1">
        <f t="shared" si="103"/>
        <v>-0.98006378834945096</v>
      </c>
    </row>
    <row r="195" spans="1:50" x14ac:dyDescent="0.45">
      <c r="A195" s="7" t="s">
        <v>94</v>
      </c>
      <c r="B195" s="7" t="s">
        <v>94</v>
      </c>
      <c r="C195" s="8" t="s">
        <v>52</v>
      </c>
      <c r="D195" s="1" t="s">
        <v>48</v>
      </c>
      <c r="E195" s="12">
        <v>1984176000000</v>
      </c>
      <c r="F195" s="9">
        <v>1861560</v>
      </c>
      <c r="G195" s="9">
        <v>270172</v>
      </c>
      <c r="H195" s="9">
        <v>513334</v>
      </c>
      <c r="I195" s="9">
        <v>2539977</v>
      </c>
      <c r="J195" s="9">
        <v>1883129</v>
      </c>
      <c r="K195" s="9">
        <v>2084781</v>
      </c>
      <c r="L195" s="7">
        <v>291735</v>
      </c>
      <c r="M195" s="7">
        <v>108835</v>
      </c>
      <c r="N195" s="7">
        <v>1117225</v>
      </c>
      <c r="O195" s="9">
        <v>4945</v>
      </c>
      <c r="P195" s="1">
        <v>3</v>
      </c>
      <c r="Q195" s="1">
        <v>2</v>
      </c>
      <c r="R195" s="1">
        <v>3</v>
      </c>
      <c r="S195" s="1">
        <f t="shared" ref="S195:S258" si="123">IF(P195&gt;0,Q195/P195,0)</f>
        <v>0.66666666666666663</v>
      </c>
      <c r="T195" s="1">
        <v>6</v>
      </c>
      <c r="U195" s="1">
        <v>0</v>
      </c>
      <c r="V195" s="1">
        <v>1E-3</v>
      </c>
      <c r="W195" s="1">
        <v>-0.30871194728840501</v>
      </c>
      <c r="X195" s="7">
        <v>58</v>
      </c>
      <c r="Y195" s="7">
        <f t="shared" ref="Y195:Y258" si="124">F195</f>
        <v>1861560</v>
      </c>
      <c r="Z195" s="7">
        <f t="shared" ref="Z195:Z258" si="125">N195</f>
        <v>1117225</v>
      </c>
      <c r="AA195" s="7">
        <f t="shared" ref="AA195:AA258" si="126">M195</f>
        <v>108835</v>
      </c>
      <c r="AB195" s="7">
        <f t="shared" ref="AB195:AB258" si="127">O195</f>
        <v>4945</v>
      </c>
      <c r="AC195" s="1">
        <v>1E-3</v>
      </c>
      <c r="AD195" s="7">
        <f t="shared" ref="AD195:AD258" si="128">LN(I195)</f>
        <v>14.747665583835611</v>
      </c>
      <c r="AE195" s="10">
        <f t="shared" ref="AE195:AE258" si="129">F195/$F$843</f>
        <v>3.568994137392804E-4</v>
      </c>
      <c r="AF195" s="7">
        <f t="shared" ref="AF195:AF258" si="130">IF(H195&gt;0,1,0)</f>
        <v>1</v>
      </c>
      <c r="AG195" s="7">
        <f t="shared" ref="AG195:AG258" si="131">U195</f>
        <v>0</v>
      </c>
      <c r="AH195" s="1">
        <v>-0.30871194728840501</v>
      </c>
      <c r="AI195" s="1">
        <f t="shared" ref="AI195:AI258" si="132">IF(R195&gt;=1,1,0)</f>
        <v>1</v>
      </c>
      <c r="AJ195" s="1">
        <f t="shared" ref="AJ195:AJ258" si="133">IF(T195&gt;=3,1,0)</f>
        <v>1</v>
      </c>
      <c r="AK195" s="1">
        <f t="shared" ref="AK195:AK258" si="134">IF(P195&gt;=1,1,0)</f>
        <v>1</v>
      </c>
      <c r="AL195" s="1">
        <f t="shared" ref="AL195:AL258" si="135">IF(S195&gt;$S$843,1,0)</f>
        <v>0</v>
      </c>
      <c r="AM195" s="1">
        <f t="shared" si="121"/>
        <v>28</v>
      </c>
      <c r="AN195" s="1">
        <v>1394</v>
      </c>
      <c r="AO195" s="11">
        <f t="shared" ref="AO195:AO258" si="136">X195-124</f>
        <v>-66</v>
      </c>
      <c r="AP195" s="1">
        <f t="shared" ref="AP195:AP258" si="137">W195</f>
        <v>-0.30871194728840501</v>
      </c>
      <c r="AQ195" s="1">
        <f t="shared" ref="AQ195:AQ258" si="138">AI195+AJ195+AK195+AL195</f>
        <v>3</v>
      </c>
      <c r="AR195" s="1">
        <f t="shared" ref="AR195:AR258" si="139">LOG10(I195)</f>
        <v>6.4048297840143045</v>
      </c>
      <c r="AS195" s="1">
        <f t="shared" ref="AS195:AS258" si="140">G195/I195</f>
        <v>0.10636789230768626</v>
      </c>
      <c r="AT195" s="1">
        <f t="shared" ref="AT195:AT258" si="141">G195/(E195/1000000)</f>
        <v>0.13616332422123845</v>
      </c>
      <c r="AU195" s="1">
        <f t="shared" ref="AU195:AU258" si="142">IF(G195&lt;0,1,0)</f>
        <v>0</v>
      </c>
      <c r="AV195" s="1">
        <f t="shared" si="122"/>
        <v>0.85625342276721406</v>
      </c>
      <c r="AW195" s="1">
        <f t="shared" ref="AW195:AW258" si="143">K195/I195</f>
        <v>0.82078735358627264</v>
      </c>
      <c r="AX195" s="1">
        <f t="shared" ref="AX195:AX258" si="144">AP195*AQ195</f>
        <v>-0.92613584186521503</v>
      </c>
    </row>
    <row r="196" spans="1:50" x14ac:dyDescent="0.45">
      <c r="A196" s="7" t="s">
        <v>94</v>
      </c>
      <c r="B196" s="7" t="s">
        <v>94</v>
      </c>
      <c r="C196" s="8" t="s">
        <v>53</v>
      </c>
      <c r="D196" s="1" t="s">
        <v>48</v>
      </c>
      <c r="E196" s="13">
        <v>2016288000000</v>
      </c>
      <c r="F196" s="7">
        <v>2008740</v>
      </c>
      <c r="G196" s="7">
        <v>381952</v>
      </c>
      <c r="H196" s="7">
        <v>392738</v>
      </c>
      <c r="I196" s="7">
        <v>2805942</v>
      </c>
      <c r="J196" s="7">
        <v>2064663</v>
      </c>
      <c r="K196" s="7">
        <v>2087380</v>
      </c>
      <c r="L196" s="7">
        <v>331552</v>
      </c>
      <c r="M196" s="7">
        <v>126491</v>
      </c>
      <c r="N196" s="7">
        <v>1090725</v>
      </c>
      <c r="O196" s="1">
        <v>4821</v>
      </c>
      <c r="P196" s="1">
        <v>3</v>
      </c>
      <c r="Q196" s="1">
        <v>2</v>
      </c>
      <c r="R196" s="1">
        <v>3</v>
      </c>
      <c r="S196" s="1">
        <f t="shared" si="123"/>
        <v>0.66666666666666663</v>
      </c>
      <c r="T196" s="1">
        <v>6</v>
      </c>
      <c r="U196" s="1">
        <v>0</v>
      </c>
      <c r="V196" s="1">
        <v>0.05</v>
      </c>
      <c r="W196" s="1">
        <v>-0.25323146414087799</v>
      </c>
      <c r="X196" s="1">
        <v>56</v>
      </c>
      <c r="Y196" s="7">
        <f t="shared" si="124"/>
        <v>2008740</v>
      </c>
      <c r="Z196" s="7">
        <f t="shared" si="125"/>
        <v>1090725</v>
      </c>
      <c r="AA196" s="7">
        <f t="shared" si="126"/>
        <v>126491</v>
      </c>
      <c r="AB196" s="7">
        <f t="shared" si="127"/>
        <v>4821</v>
      </c>
      <c r="AC196" s="1">
        <v>0.05</v>
      </c>
      <c r="AD196" s="7">
        <f t="shared" si="128"/>
        <v>14.847249869438043</v>
      </c>
      <c r="AE196" s="10">
        <f t="shared" si="129"/>
        <v>3.8511685272279278E-4</v>
      </c>
      <c r="AF196" s="7">
        <f t="shared" si="130"/>
        <v>1</v>
      </c>
      <c r="AG196" s="7">
        <f t="shared" si="131"/>
        <v>0</v>
      </c>
      <c r="AH196" s="1">
        <v>-0.25323146414087799</v>
      </c>
      <c r="AI196" s="1">
        <f t="shared" si="132"/>
        <v>1</v>
      </c>
      <c r="AJ196" s="1">
        <f t="shared" si="133"/>
        <v>1</v>
      </c>
      <c r="AK196" s="1">
        <f t="shared" si="134"/>
        <v>1</v>
      </c>
      <c r="AL196" s="1">
        <f t="shared" si="135"/>
        <v>0</v>
      </c>
      <c r="AM196" s="1">
        <f t="shared" si="121"/>
        <v>28</v>
      </c>
      <c r="AN196" s="1">
        <v>1395</v>
      </c>
      <c r="AO196" s="11">
        <f t="shared" si="136"/>
        <v>-68</v>
      </c>
      <c r="AP196" s="1">
        <f t="shared" si="137"/>
        <v>-0.25323146414087799</v>
      </c>
      <c r="AQ196" s="1">
        <f t="shared" si="138"/>
        <v>3</v>
      </c>
      <c r="AR196" s="1">
        <f t="shared" si="139"/>
        <v>6.4480786897357181</v>
      </c>
      <c r="AS196" s="1">
        <f t="shared" si="140"/>
        <v>0.13612255705926923</v>
      </c>
      <c r="AT196" s="1">
        <f t="shared" si="141"/>
        <v>0.18943325556666507</v>
      </c>
      <c r="AU196" s="1">
        <f t="shared" si="142"/>
        <v>0</v>
      </c>
      <c r="AV196" s="1">
        <f t="shared" si="122"/>
        <v>0.85397880640440893</v>
      </c>
      <c r="AW196" s="1">
        <f t="shared" si="143"/>
        <v>0.74391416501125107</v>
      </c>
      <c r="AX196" s="1">
        <f t="shared" si="144"/>
        <v>-0.75969439242263404</v>
      </c>
    </row>
    <row r="197" spans="1:50" x14ac:dyDescent="0.45">
      <c r="A197" s="7" t="s">
        <v>94</v>
      </c>
      <c r="B197" s="7" t="s">
        <v>94</v>
      </c>
      <c r="C197" s="8" t="s">
        <v>54</v>
      </c>
      <c r="D197" s="1" t="s">
        <v>48</v>
      </c>
      <c r="E197" s="13">
        <v>1690848000000</v>
      </c>
      <c r="F197" s="7">
        <v>1882825</v>
      </c>
      <c r="G197" s="7">
        <v>374853</v>
      </c>
      <c r="H197" s="7">
        <v>573224</v>
      </c>
      <c r="I197" s="7">
        <v>3042402</v>
      </c>
      <c r="J197" s="7">
        <v>2466341</v>
      </c>
      <c r="K197" s="7">
        <v>2313794</v>
      </c>
      <c r="L197" s="7">
        <v>305839</v>
      </c>
      <c r="M197" s="7">
        <v>127009</v>
      </c>
      <c r="N197" s="4">
        <v>1002736</v>
      </c>
      <c r="O197" s="7">
        <v>4715</v>
      </c>
      <c r="P197" s="1">
        <v>3</v>
      </c>
      <c r="Q197" s="1">
        <v>2</v>
      </c>
      <c r="R197" s="1">
        <v>3</v>
      </c>
      <c r="S197" s="1">
        <f t="shared" si="123"/>
        <v>0.66666666666666663</v>
      </c>
      <c r="T197" s="1">
        <v>6</v>
      </c>
      <c r="U197" s="1">
        <v>0</v>
      </c>
      <c r="V197" s="1">
        <v>1E-3</v>
      </c>
      <c r="W197" s="1">
        <v>-0.29620280108688701</v>
      </c>
      <c r="X197" s="7">
        <v>50</v>
      </c>
      <c r="Y197" s="7">
        <f t="shared" si="124"/>
        <v>1882825</v>
      </c>
      <c r="Z197" s="7">
        <f t="shared" si="125"/>
        <v>1002736</v>
      </c>
      <c r="AA197" s="7">
        <f t="shared" si="126"/>
        <v>127009</v>
      </c>
      <c r="AB197" s="7">
        <f t="shared" si="127"/>
        <v>4715</v>
      </c>
      <c r="AC197" s="1">
        <v>1E-3</v>
      </c>
      <c r="AD197" s="7">
        <f t="shared" si="128"/>
        <v>14.928157892971727</v>
      </c>
      <c r="AE197" s="10">
        <f t="shared" si="129"/>
        <v>3.6097635245367361E-4</v>
      </c>
      <c r="AF197" s="7">
        <f t="shared" si="130"/>
        <v>1</v>
      </c>
      <c r="AG197" s="7">
        <f t="shared" si="131"/>
        <v>0</v>
      </c>
      <c r="AH197" s="1">
        <v>-0.29620280108688701</v>
      </c>
      <c r="AI197" s="1">
        <f t="shared" si="132"/>
        <v>1</v>
      </c>
      <c r="AJ197" s="1">
        <f t="shared" si="133"/>
        <v>1</v>
      </c>
      <c r="AK197" s="1">
        <f t="shared" si="134"/>
        <v>1</v>
      </c>
      <c r="AL197" s="1">
        <f t="shared" si="135"/>
        <v>0</v>
      </c>
      <c r="AM197" s="1">
        <f t="shared" si="121"/>
        <v>28</v>
      </c>
      <c r="AN197" s="1">
        <v>1396</v>
      </c>
      <c r="AO197" s="11">
        <f t="shared" si="136"/>
        <v>-74</v>
      </c>
      <c r="AP197" s="1">
        <f t="shared" si="137"/>
        <v>-0.29620280108688701</v>
      </c>
      <c r="AQ197" s="1">
        <f t="shared" si="138"/>
        <v>3</v>
      </c>
      <c r="AR197" s="1">
        <f t="shared" si="139"/>
        <v>6.4832165978980951</v>
      </c>
      <c r="AS197" s="1">
        <f t="shared" si="140"/>
        <v>0.1232095561336076</v>
      </c>
      <c r="AT197" s="1">
        <f t="shared" si="141"/>
        <v>0.22169526769999431</v>
      </c>
      <c r="AU197" s="1">
        <f t="shared" si="142"/>
        <v>0</v>
      </c>
      <c r="AV197" s="1">
        <f t="shared" si="122"/>
        <v>0.9111813626207188</v>
      </c>
      <c r="AW197" s="1">
        <f t="shared" si="143"/>
        <v>0.76051554002396793</v>
      </c>
      <c r="AX197" s="1">
        <f t="shared" si="144"/>
        <v>-0.88860840326066104</v>
      </c>
    </row>
    <row r="198" spans="1:50" x14ac:dyDescent="0.45">
      <c r="A198" s="7" t="s">
        <v>95</v>
      </c>
      <c r="B198" s="7" t="s">
        <v>95</v>
      </c>
      <c r="C198" s="8" t="s">
        <v>47</v>
      </c>
      <c r="D198" s="1" t="s">
        <v>48</v>
      </c>
      <c r="E198" s="12">
        <v>1185084000000</v>
      </c>
      <c r="F198" s="9">
        <v>886715</v>
      </c>
      <c r="G198" s="9">
        <v>207438</v>
      </c>
      <c r="H198" s="9">
        <v>146577</v>
      </c>
      <c r="I198" s="9">
        <v>970039</v>
      </c>
      <c r="J198" s="9">
        <v>378635</v>
      </c>
      <c r="K198" s="9">
        <v>579932</v>
      </c>
      <c r="L198" s="7">
        <v>167447</v>
      </c>
      <c r="M198" s="7">
        <v>44762</v>
      </c>
      <c r="N198" s="7">
        <v>562288</v>
      </c>
      <c r="O198" s="9">
        <v>1413</v>
      </c>
      <c r="P198" s="1">
        <v>0</v>
      </c>
      <c r="Q198" s="1">
        <v>0</v>
      </c>
      <c r="R198" s="1">
        <v>0</v>
      </c>
      <c r="S198" s="1">
        <f t="shared" si="123"/>
        <v>0</v>
      </c>
      <c r="T198" s="1">
        <v>0</v>
      </c>
      <c r="U198" s="1">
        <v>1</v>
      </c>
      <c r="V198" s="1">
        <v>0.92300000000000004</v>
      </c>
      <c r="W198" s="1">
        <v>0.4928397917615</v>
      </c>
      <c r="X198" s="7">
        <v>40</v>
      </c>
      <c r="Y198" s="7">
        <f t="shared" si="124"/>
        <v>886715</v>
      </c>
      <c r="Z198" s="7">
        <f t="shared" si="125"/>
        <v>562288</v>
      </c>
      <c r="AA198" s="7">
        <f t="shared" si="126"/>
        <v>44762</v>
      </c>
      <c r="AB198" s="7">
        <f t="shared" si="127"/>
        <v>1413</v>
      </c>
      <c r="AC198" s="1">
        <v>0.92300000000000004</v>
      </c>
      <c r="AD198" s="7">
        <f t="shared" si="128"/>
        <v>13.785091555856885</v>
      </c>
      <c r="AE198" s="10">
        <f t="shared" si="129"/>
        <v>1.7000153830863684E-4</v>
      </c>
      <c r="AF198" s="7">
        <f t="shared" si="130"/>
        <v>1</v>
      </c>
      <c r="AG198" s="7">
        <f t="shared" si="131"/>
        <v>1</v>
      </c>
      <c r="AH198" s="1">
        <v>0.4928397917615</v>
      </c>
      <c r="AI198" s="1">
        <f t="shared" si="132"/>
        <v>0</v>
      </c>
      <c r="AJ198" s="1">
        <f t="shared" si="133"/>
        <v>0</v>
      </c>
      <c r="AK198" s="1">
        <f t="shared" si="134"/>
        <v>0</v>
      </c>
      <c r="AL198" s="1">
        <f t="shared" si="135"/>
        <v>0</v>
      </c>
      <c r="AM198" s="1">
        <f t="shared" ref="AM198" si="145">AM197+1</f>
        <v>29</v>
      </c>
      <c r="AN198" s="1">
        <v>1390</v>
      </c>
      <c r="AO198" s="11">
        <f t="shared" si="136"/>
        <v>-84</v>
      </c>
      <c r="AP198" s="1">
        <f t="shared" si="137"/>
        <v>0.4928397917615</v>
      </c>
      <c r="AQ198" s="1">
        <f t="shared" si="138"/>
        <v>0</v>
      </c>
      <c r="AR198" s="1">
        <f t="shared" si="139"/>
        <v>5.9867891952397576</v>
      </c>
      <c r="AS198" s="1">
        <f t="shared" si="140"/>
        <v>0.21384501035525375</v>
      </c>
      <c r="AT198" s="1">
        <f t="shared" si="141"/>
        <v>0.17504075660459512</v>
      </c>
      <c r="AU198" s="1">
        <f t="shared" si="142"/>
        <v>0</v>
      </c>
      <c r="AV198" s="1">
        <f t="shared" si="122"/>
        <v>0.56294850000876251</v>
      </c>
      <c r="AW198" s="1">
        <f t="shared" si="143"/>
        <v>0.59784400421014006</v>
      </c>
      <c r="AX198" s="1">
        <f t="shared" si="144"/>
        <v>0</v>
      </c>
    </row>
    <row r="199" spans="1:50" x14ac:dyDescent="0.45">
      <c r="A199" s="7" t="s">
        <v>95</v>
      </c>
      <c r="B199" s="7" t="s">
        <v>95</v>
      </c>
      <c r="C199" s="8" t="s">
        <v>49</v>
      </c>
      <c r="D199" s="1" t="s">
        <v>48</v>
      </c>
      <c r="E199" s="12">
        <v>3314736000000</v>
      </c>
      <c r="F199" s="9">
        <v>822444</v>
      </c>
      <c r="G199" s="9">
        <v>249492</v>
      </c>
      <c r="H199" s="9">
        <v>291078</v>
      </c>
      <c r="I199" s="9">
        <v>1096988</v>
      </c>
      <c r="J199" s="9">
        <v>346018</v>
      </c>
      <c r="K199" s="9">
        <v>604789</v>
      </c>
      <c r="L199" s="7">
        <v>132366</v>
      </c>
      <c r="M199" s="7">
        <v>72969</v>
      </c>
      <c r="N199" s="7">
        <v>433681</v>
      </c>
      <c r="O199" s="9">
        <v>1209</v>
      </c>
      <c r="P199" s="1">
        <v>0</v>
      </c>
      <c r="Q199" s="1">
        <v>0</v>
      </c>
      <c r="R199" s="1">
        <v>0</v>
      </c>
      <c r="S199" s="1">
        <f t="shared" si="123"/>
        <v>0</v>
      </c>
      <c r="T199" s="1">
        <v>0</v>
      </c>
      <c r="U199" s="1">
        <v>1</v>
      </c>
      <c r="V199" s="1">
        <v>0.84299999999999997</v>
      </c>
      <c r="W199" s="1">
        <v>0.42160848622279001</v>
      </c>
      <c r="X199" s="7">
        <v>48</v>
      </c>
      <c r="Y199" s="7">
        <f t="shared" si="124"/>
        <v>822444</v>
      </c>
      <c r="Z199" s="7">
        <f t="shared" si="125"/>
        <v>433681</v>
      </c>
      <c r="AA199" s="7">
        <f t="shared" si="126"/>
        <v>72969</v>
      </c>
      <c r="AB199" s="7">
        <f t="shared" si="127"/>
        <v>1209</v>
      </c>
      <c r="AC199" s="1">
        <v>0.84299999999999997</v>
      </c>
      <c r="AD199" s="7">
        <f t="shared" si="128"/>
        <v>13.908078800273199</v>
      </c>
      <c r="AE199" s="10">
        <f t="shared" si="129"/>
        <v>1.5767946315637892E-4</v>
      </c>
      <c r="AF199" s="7">
        <f t="shared" si="130"/>
        <v>1</v>
      </c>
      <c r="AG199" s="7">
        <f t="shared" si="131"/>
        <v>1</v>
      </c>
      <c r="AH199" s="1">
        <v>0.42160848622279001</v>
      </c>
      <c r="AI199" s="1">
        <f t="shared" si="132"/>
        <v>0</v>
      </c>
      <c r="AJ199" s="1">
        <f t="shared" si="133"/>
        <v>0</v>
      </c>
      <c r="AK199" s="1">
        <f t="shared" si="134"/>
        <v>0</v>
      </c>
      <c r="AL199" s="1">
        <f t="shared" si="135"/>
        <v>0</v>
      </c>
      <c r="AM199" s="1">
        <f t="shared" ref="AM199:AM204" si="146">AM198</f>
        <v>29</v>
      </c>
      <c r="AN199" s="1">
        <v>1391</v>
      </c>
      <c r="AO199" s="11">
        <f t="shared" si="136"/>
        <v>-76</v>
      </c>
      <c r="AP199" s="1">
        <f t="shared" si="137"/>
        <v>0.42160848622279001</v>
      </c>
      <c r="AQ199" s="1">
        <f t="shared" si="138"/>
        <v>0</v>
      </c>
      <c r="AR199" s="1">
        <f t="shared" si="139"/>
        <v>6.0402018768342485</v>
      </c>
      <c r="AS199" s="1">
        <f t="shared" si="140"/>
        <v>0.22743366381400709</v>
      </c>
      <c r="AT199" s="1">
        <f t="shared" si="141"/>
        <v>7.5267532617982247E-2</v>
      </c>
      <c r="AU199" s="1">
        <f t="shared" si="142"/>
        <v>0</v>
      </c>
      <c r="AV199" s="1">
        <f t="shared" si="122"/>
        <v>0.4360886354271879</v>
      </c>
      <c r="AW199" s="1">
        <f t="shared" si="143"/>
        <v>0.55131779016725802</v>
      </c>
      <c r="AX199" s="1">
        <f t="shared" si="144"/>
        <v>0</v>
      </c>
    </row>
    <row r="200" spans="1:50" x14ac:dyDescent="0.45">
      <c r="A200" s="7" t="s">
        <v>95</v>
      </c>
      <c r="B200" s="7" t="s">
        <v>95</v>
      </c>
      <c r="C200" s="8" t="s">
        <v>50</v>
      </c>
      <c r="D200" s="1" t="s">
        <v>48</v>
      </c>
      <c r="E200" s="12">
        <v>4100250000000</v>
      </c>
      <c r="F200" s="9">
        <v>1293782</v>
      </c>
      <c r="G200" s="9">
        <v>438298</v>
      </c>
      <c r="H200" s="9">
        <v>98213</v>
      </c>
      <c r="I200" s="9">
        <v>1693029</v>
      </c>
      <c r="J200" s="9">
        <v>712289</v>
      </c>
      <c r="K200" s="9">
        <v>913732</v>
      </c>
      <c r="L200" s="7">
        <v>296405</v>
      </c>
      <c r="M200" s="7">
        <v>123813</v>
      </c>
      <c r="N200" s="7">
        <v>601013</v>
      </c>
      <c r="O200" s="9">
        <v>1709</v>
      </c>
      <c r="P200" s="1">
        <v>3</v>
      </c>
      <c r="Q200" s="1">
        <v>3</v>
      </c>
      <c r="R200" s="1">
        <v>2</v>
      </c>
      <c r="S200" s="1">
        <f t="shared" si="123"/>
        <v>1</v>
      </c>
      <c r="T200" s="1">
        <v>6</v>
      </c>
      <c r="U200" s="1">
        <v>1</v>
      </c>
      <c r="V200" s="1">
        <v>1E-3</v>
      </c>
      <c r="W200" s="1">
        <v>-0.39162318511558097</v>
      </c>
      <c r="X200" s="7">
        <v>51</v>
      </c>
      <c r="Y200" s="7">
        <f t="shared" si="124"/>
        <v>1293782</v>
      </c>
      <c r="Z200" s="7">
        <f t="shared" si="125"/>
        <v>601013</v>
      </c>
      <c r="AA200" s="7">
        <f t="shared" si="126"/>
        <v>123813</v>
      </c>
      <c r="AB200" s="7">
        <f t="shared" si="127"/>
        <v>1709</v>
      </c>
      <c r="AC200" s="1">
        <v>1E-3</v>
      </c>
      <c r="AD200" s="7">
        <f t="shared" si="128"/>
        <v>14.342029790324739</v>
      </c>
      <c r="AE200" s="10">
        <f t="shared" si="129"/>
        <v>2.4804467076346381E-4</v>
      </c>
      <c r="AF200" s="7">
        <f t="shared" si="130"/>
        <v>1</v>
      </c>
      <c r="AG200" s="7">
        <f t="shared" si="131"/>
        <v>1</v>
      </c>
      <c r="AH200" s="1">
        <v>-0.39162318511558097</v>
      </c>
      <c r="AI200" s="1">
        <f t="shared" si="132"/>
        <v>1</v>
      </c>
      <c r="AJ200" s="1">
        <f t="shared" si="133"/>
        <v>1</v>
      </c>
      <c r="AK200" s="1">
        <f t="shared" si="134"/>
        <v>1</v>
      </c>
      <c r="AL200" s="1">
        <f t="shared" si="135"/>
        <v>1</v>
      </c>
      <c r="AM200" s="1">
        <f t="shared" si="146"/>
        <v>29</v>
      </c>
      <c r="AN200" s="1">
        <v>1392</v>
      </c>
      <c r="AO200" s="11">
        <f t="shared" si="136"/>
        <v>-73</v>
      </c>
      <c r="AP200" s="1">
        <f t="shared" si="137"/>
        <v>-0.39162318511558097</v>
      </c>
      <c r="AQ200" s="1">
        <f t="shared" si="138"/>
        <v>4</v>
      </c>
      <c r="AR200" s="1">
        <f t="shared" si="139"/>
        <v>6.2286643972300864</v>
      </c>
      <c r="AS200" s="1">
        <f t="shared" si="140"/>
        <v>0.25888392933611887</v>
      </c>
      <c r="AT200" s="1">
        <f t="shared" si="141"/>
        <v>0.10689543320529236</v>
      </c>
      <c r="AU200" s="1">
        <f t="shared" si="142"/>
        <v>0</v>
      </c>
      <c r="AV200" s="1">
        <f t="shared" si="122"/>
        <v>0.5957925115281546</v>
      </c>
      <c r="AW200" s="1">
        <f t="shared" si="143"/>
        <v>0.53970250952582621</v>
      </c>
      <c r="AX200" s="1">
        <f t="shared" si="144"/>
        <v>-1.5664927404623239</v>
      </c>
    </row>
    <row r="201" spans="1:50" x14ac:dyDescent="0.45">
      <c r="A201" s="7" t="s">
        <v>95</v>
      </c>
      <c r="B201" s="7" t="s">
        <v>95</v>
      </c>
      <c r="C201" s="8" t="s">
        <v>51</v>
      </c>
      <c r="D201" s="1" t="s">
        <v>48</v>
      </c>
      <c r="E201" s="12">
        <v>4675750000000</v>
      </c>
      <c r="F201" s="9">
        <v>1753401</v>
      </c>
      <c r="G201" s="9">
        <v>604573</v>
      </c>
      <c r="H201" s="9">
        <v>280066</v>
      </c>
      <c r="I201" s="9">
        <v>2391680</v>
      </c>
      <c r="J201" s="9">
        <v>1204382</v>
      </c>
      <c r="K201" s="9">
        <v>1307810</v>
      </c>
      <c r="L201" s="7">
        <v>386755</v>
      </c>
      <c r="M201" s="7">
        <v>121624</v>
      </c>
      <c r="N201" s="7">
        <v>815100</v>
      </c>
      <c r="O201" s="9">
        <v>3995</v>
      </c>
      <c r="P201" s="1">
        <v>3</v>
      </c>
      <c r="Q201" s="1">
        <v>3</v>
      </c>
      <c r="R201" s="1">
        <v>2</v>
      </c>
      <c r="S201" s="1">
        <f t="shared" si="123"/>
        <v>1</v>
      </c>
      <c r="T201" s="1">
        <v>6</v>
      </c>
      <c r="U201" s="1">
        <v>1</v>
      </c>
      <c r="V201" s="1">
        <v>0</v>
      </c>
      <c r="W201" s="1">
        <v>-0.36998257294728798</v>
      </c>
      <c r="X201" s="7">
        <v>46</v>
      </c>
      <c r="Y201" s="7">
        <f t="shared" si="124"/>
        <v>1753401</v>
      </c>
      <c r="Z201" s="7">
        <f t="shared" si="125"/>
        <v>815100</v>
      </c>
      <c r="AA201" s="7">
        <f t="shared" si="126"/>
        <v>121624</v>
      </c>
      <c r="AB201" s="7">
        <f t="shared" si="127"/>
        <v>3995</v>
      </c>
      <c r="AC201" s="1">
        <v>0</v>
      </c>
      <c r="AD201" s="7">
        <f t="shared" si="128"/>
        <v>14.687506605839202</v>
      </c>
      <c r="AE201" s="10">
        <f t="shared" si="129"/>
        <v>3.3616310457351256E-4</v>
      </c>
      <c r="AF201" s="7">
        <f t="shared" si="130"/>
        <v>1</v>
      </c>
      <c r="AG201" s="7">
        <f t="shared" si="131"/>
        <v>1</v>
      </c>
      <c r="AH201" s="1">
        <v>-0.36998257294728798</v>
      </c>
      <c r="AI201" s="1">
        <f t="shared" si="132"/>
        <v>1</v>
      </c>
      <c r="AJ201" s="1">
        <f t="shared" si="133"/>
        <v>1</v>
      </c>
      <c r="AK201" s="1">
        <f t="shared" si="134"/>
        <v>1</v>
      </c>
      <c r="AL201" s="1">
        <f t="shared" si="135"/>
        <v>1</v>
      </c>
      <c r="AM201" s="1">
        <f t="shared" si="146"/>
        <v>29</v>
      </c>
      <c r="AN201" s="1">
        <v>1393</v>
      </c>
      <c r="AO201" s="11">
        <f t="shared" si="136"/>
        <v>-78</v>
      </c>
      <c r="AP201" s="1">
        <f t="shared" si="137"/>
        <v>-0.36998257294728798</v>
      </c>
      <c r="AQ201" s="1">
        <f t="shared" si="138"/>
        <v>4</v>
      </c>
      <c r="AR201" s="1">
        <f t="shared" si="139"/>
        <v>6.3787030718335247</v>
      </c>
      <c r="AS201" s="1">
        <f t="shared" si="140"/>
        <v>0.25278172665239496</v>
      </c>
      <c r="AT201" s="1">
        <f t="shared" si="141"/>
        <v>0.12929968454258675</v>
      </c>
      <c r="AU201" s="1">
        <f t="shared" si="142"/>
        <v>0</v>
      </c>
      <c r="AV201" s="1">
        <f t="shared" si="122"/>
        <v>0.66528005418785119</v>
      </c>
      <c r="AW201" s="1">
        <f t="shared" si="143"/>
        <v>0.54681646374096871</v>
      </c>
      <c r="AX201" s="1">
        <f t="shared" si="144"/>
        <v>-1.4799302917891519</v>
      </c>
    </row>
    <row r="202" spans="1:50" x14ac:dyDescent="0.45">
      <c r="A202" s="7" t="s">
        <v>95</v>
      </c>
      <c r="B202" s="7" t="s">
        <v>95</v>
      </c>
      <c r="C202" s="8" t="s">
        <v>52</v>
      </c>
      <c r="D202" s="1" t="s">
        <v>48</v>
      </c>
      <c r="E202" s="12">
        <v>5679750000000</v>
      </c>
      <c r="F202" s="9">
        <v>2128971</v>
      </c>
      <c r="G202" s="9">
        <v>732514</v>
      </c>
      <c r="H202" s="9">
        <v>471250</v>
      </c>
      <c r="I202" s="9">
        <v>3226762</v>
      </c>
      <c r="J202" s="9">
        <v>2109647</v>
      </c>
      <c r="K202" s="9">
        <v>1885378</v>
      </c>
      <c r="L202" s="7">
        <v>244909</v>
      </c>
      <c r="M202" s="7">
        <v>149992</v>
      </c>
      <c r="N202" s="7">
        <v>960077</v>
      </c>
      <c r="O202" s="9">
        <v>1668</v>
      </c>
      <c r="P202" s="1">
        <v>3</v>
      </c>
      <c r="Q202" s="1">
        <v>3</v>
      </c>
      <c r="R202" s="1">
        <v>2</v>
      </c>
      <c r="S202" s="1">
        <f t="shared" si="123"/>
        <v>1</v>
      </c>
      <c r="T202" s="1">
        <v>6</v>
      </c>
      <c r="U202" s="1">
        <v>1</v>
      </c>
      <c r="V202" s="1">
        <v>6.0000000000000001E-3</v>
      </c>
      <c r="W202" s="1">
        <v>-0.344285047302128</v>
      </c>
      <c r="X202" s="7">
        <v>81</v>
      </c>
      <c r="Y202" s="7">
        <f t="shared" si="124"/>
        <v>2128971</v>
      </c>
      <c r="Z202" s="7">
        <f t="shared" si="125"/>
        <v>960077</v>
      </c>
      <c r="AA202" s="7">
        <f t="shared" si="126"/>
        <v>149992</v>
      </c>
      <c r="AB202" s="7">
        <f t="shared" si="127"/>
        <v>1668</v>
      </c>
      <c r="AC202" s="1">
        <v>6.0000000000000001E-3</v>
      </c>
      <c r="AD202" s="7">
        <f t="shared" si="128"/>
        <v>14.986989715602737</v>
      </c>
      <c r="AE202" s="10">
        <f t="shared" si="129"/>
        <v>4.0816761305997634E-4</v>
      </c>
      <c r="AF202" s="7">
        <f t="shared" si="130"/>
        <v>1</v>
      </c>
      <c r="AG202" s="7">
        <f t="shared" si="131"/>
        <v>1</v>
      </c>
      <c r="AH202" s="1">
        <v>-0.344285047302128</v>
      </c>
      <c r="AI202" s="1">
        <f t="shared" si="132"/>
        <v>1</v>
      </c>
      <c r="AJ202" s="1">
        <f t="shared" si="133"/>
        <v>1</v>
      </c>
      <c r="AK202" s="1">
        <f t="shared" si="134"/>
        <v>1</v>
      </c>
      <c r="AL202" s="1">
        <f t="shared" si="135"/>
        <v>1</v>
      </c>
      <c r="AM202" s="1">
        <f t="shared" si="146"/>
        <v>29</v>
      </c>
      <c r="AN202" s="1">
        <v>1394</v>
      </c>
      <c r="AO202" s="11">
        <f t="shared" si="136"/>
        <v>-43</v>
      </c>
      <c r="AP202" s="1">
        <f t="shared" si="137"/>
        <v>-0.344285047302128</v>
      </c>
      <c r="AQ202" s="1">
        <f t="shared" si="138"/>
        <v>4</v>
      </c>
      <c r="AR202" s="1">
        <f t="shared" si="139"/>
        <v>6.5087669338270544</v>
      </c>
      <c r="AS202" s="1">
        <f t="shared" si="140"/>
        <v>0.22701209447737392</v>
      </c>
      <c r="AT202" s="1">
        <f t="shared" si="141"/>
        <v>0.1289694088648268</v>
      </c>
      <c r="AU202" s="1">
        <f t="shared" si="142"/>
        <v>0</v>
      </c>
      <c r="AV202" s="1">
        <f t="shared" si="122"/>
        <v>0.72969620938885482</v>
      </c>
      <c r="AW202" s="1">
        <f t="shared" si="143"/>
        <v>0.58429410040157903</v>
      </c>
      <c r="AX202" s="1">
        <f t="shared" si="144"/>
        <v>-1.377140189208512</v>
      </c>
    </row>
    <row r="203" spans="1:50" x14ac:dyDescent="0.45">
      <c r="A203" s="7" t="s">
        <v>95</v>
      </c>
      <c r="B203" s="7" t="s">
        <v>95</v>
      </c>
      <c r="C203" s="8" t="s">
        <v>53</v>
      </c>
      <c r="D203" s="1" t="s">
        <v>48</v>
      </c>
      <c r="E203" s="13">
        <v>3781500000000</v>
      </c>
      <c r="F203" s="7">
        <v>2191936</v>
      </c>
      <c r="G203" s="7">
        <v>810049</v>
      </c>
      <c r="H203" s="7">
        <v>473255</v>
      </c>
      <c r="I203" s="7">
        <v>4161385</v>
      </c>
      <c r="J203" s="7">
        <v>2493390</v>
      </c>
      <c r="K203" s="7">
        <v>2524952</v>
      </c>
      <c r="L203" s="7">
        <v>364499</v>
      </c>
      <c r="M203" s="7">
        <v>143577</v>
      </c>
      <c r="N203" s="7">
        <v>946036</v>
      </c>
      <c r="O203" s="1">
        <v>2113</v>
      </c>
      <c r="P203" s="1">
        <v>3</v>
      </c>
      <c r="Q203" s="1">
        <v>3</v>
      </c>
      <c r="R203" s="1">
        <v>2</v>
      </c>
      <c r="S203" s="1">
        <f t="shared" si="123"/>
        <v>1</v>
      </c>
      <c r="T203" s="1">
        <v>6</v>
      </c>
      <c r="U203" s="1">
        <v>1</v>
      </c>
      <c r="V203" s="1">
        <v>3.0000000000000001E-3</v>
      </c>
      <c r="W203" s="1">
        <v>-0.32975845158105099</v>
      </c>
      <c r="X203" s="7">
        <v>41</v>
      </c>
      <c r="Y203" s="7">
        <f t="shared" si="124"/>
        <v>2191936</v>
      </c>
      <c r="Z203" s="7">
        <f t="shared" si="125"/>
        <v>946036</v>
      </c>
      <c r="AA203" s="7">
        <f t="shared" si="126"/>
        <v>143577</v>
      </c>
      <c r="AB203" s="7">
        <f t="shared" si="127"/>
        <v>2113</v>
      </c>
      <c r="AC203" s="1">
        <v>3.0000000000000001E-3</v>
      </c>
      <c r="AD203" s="7">
        <f t="shared" si="128"/>
        <v>15.241358509519962</v>
      </c>
      <c r="AE203" s="10">
        <f t="shared" si="129"/>
        <v>4.2023930109909074E-4</v>
      </c>
      <c r="AF203" s="7">
        <f t="shared" si="130"/>
        <v>1</v>
      </c>
      <c r="AG203" s="7">
        <f t="shared" si="131"/>
        <v>1</v>
      </c>
      <c r="AH203" s="1">
        <v>-0.32975845158105099</v>
      </c>
      <c r="AI203" s="1">
        <f t="shared" si="132"/>
        <v>1</v>
      </c>
      <c r="AJ203" s="1">
        <f t="shared" si="133"/>
        <v>1</v>
      </c>
      <c r="AK203" s="1">
        <f t="shared" si="134"/>
        <v>1</v>
      </c>
      <c r="AL203" s="1">
        <f t="shared" si="135"/>
        <v>1</v>
      </c>
      <c r="AM203" s="1">
        <f t="shared" si="146"/>
        <v>29</v>
      </c>
      <c r="AN203" s="1">
        <v>1395</v>
      </c>
      <c r="AO203" s="11">
        <f t="shared" si="136"/>
        <v>-83</v>
      </c>
      <c r="AP203" s="1">
        <f t="shared" si="137"/>
        <v>-0.32975845158105099</v>
      </c>
      <c r="AQ203" s="1">
        <f t="shared" si="138"/>
        <v>4</v>
      </c>
      <c r="AR203" s="1">
        <f t="shared" si="139"/>
        <v>6.619237897393691</v>
      </c>
      <c r="AS203" s="1">
        <f t="shared" si="140"/>
        <v>0.19465850912616833</v>
      </c>
      <c r="AT203" s="1">
        <f t="shared" si="141"/>
        <v>0.21421367182335052</v>
      </c>
      <c r="AU203" s="1">
        <f t="shared" si="142"/>
        <v>0</v>
      </c>
      <c r="AV203" s="1">
        <f t="shared" si="122"/>
        <v>0.68676390192207637</v>
      </c>
      <c r="AW203" s="1">
        <f t="shared" si="143"/>
        <v>0.60675760594129113</v>
      </c>
      <c r="AX203" s="1">
        <f t="shared" si="144"/>
        <v>-1.319033806324204</v>
      </c>
    </row>
    <row r="204" spans="1:50" x14ac:dyDescent="0.45">
      <c r="A204" s="7" t="s">
        <v>95</v>
      </c>
      <c r="B204" s="7" t="s">
        <v>95</v>
      </c>
      <c r="C204" s="8" t="s">
        <v>54</v>
      </c>
      <c r="D204" s="1" t="s">
        <v>48</v>
      </c>
      <c r="E204" s="13">
        <v>4099500000000</v>
      </c>
      <c r="F204" s="7">
        <v>2222822</v>
      </c>
      <c r="G204" s="7">
        <v>779743</v>
      </c>
      <c r="H204" s="7">
        <v>583620</v>
      </c>
      <c r="I204" s="7">
        <v>4515596</v>
      </c>
      <c r="J204" s="7">
        <v>2810198</v>
      </c>
      <c r="K204" s="7">
        <v>2215720</v>
      </c>
      <c r="L204" s="7">
        <v>506124</v>
      </c>
      <c r="M204" s="7">
        <v>192563</v>
      </c>
      <c r="N204" s="4">
        <v>915455</v>
      </c>
      <c r="O204" s="7">
        <v>1781</v>
      </c>
      <c r="P204" s="1">
        <v>3</v>
      </c>
      <c r="Q204" s="1">
        <v>3</v>
      </c>
      <c r="R204" s="1">
        <v>3</v>
      </c>
      <c r="S204" s="1">
        <f t="shared" si="123"/>
        <v>1</v>
      </c>
      <c r="T204" s="1">
        <v>6</v>
      </c>
      <c r="U204" s="1">
        <v>1</v>
      </c>
      <c r="V204" s="1">
        <v>2E-3</v>
      </c>
      <c r="W204" s="1">
        <v>-0.32516305796244699</v>
      </c>
      <c r="X204" s="7">
        <v>72</v>
      </c>
      <c r="Y204" s="7">
        <f t="shared" si="124"/>
        <v>2222822</v>
      </c>
      <c r="Z204" s="7">
        <f t="shared" si="125"/>
        <v>915455</v>
      </c>
      <c r="AA204" s="7">
        <f t="shared" si="126"/>
        <v>192563</v>
      </c>
      <c r="AB204" s="7">
        <f t="shared" si="127"/>
        <v>1781</v>
      </c>
      <c r="AC204" s="1">
        <v>2E-3</v>
      </c>
      <c r="AD204" s="7">
        <f t="shared" si="128"/>
        <v>15.323047740551084</v>
      </c>
      <c r="AE204" s="10">
        <f t="shared" si="129"/>
        <v>4.2616078377638903E-4</v>
      </c>
      <c r="AF204" s="7">
        <f t="shared" si="130"/>
        <v>1</v>
      </c>
      <c r="AG204" s="7">
        <f t="shared" si="131"/>
        <v>1</v>
      </c>
      <c r="AH204" s="1">
        <v>-0.32516305796244699</v>
      </c>
      <c r="AI204" s="1">
        <f t="shared" si="132"/>
        <v>1</v>
      </c>
      <c r="AJ204" s="1">
        <f t="shared" si="133"/>
        <v>1</v>
      </c>
      <c r="AK204" s="1">
        <f t="shared" si="134"/>
        <v>1</v>
      </c>
      <c r="AL204" s="1">
        <f t="shared" si="135"/>
        <v>1</v>
      </c>
      <c r="AM204" s="1">
        <f t="shared" si="146"/>
        <v>29</v>
      </c>
      <c r="AN204" s="1">
        <v>1396</v>
      </c>
      <c r="AO204" s="11">
        <f t="shared" si="136"/>
        <v>-52</v>
      </c>
      <c r="AP204" s="1">
        <f t="shared" si="137"/>
        <v>-0.32516305796244699</v>
      </c>
      <c r="AQ204" s="1">
        <f t="shared" si="138"/>
        <v>4</v>
      </c>
      <c r="AR204" s="1">
        <f t="shared" si="139"/>
        <v>6.6547150796614263</v>
      </c>
      <c r="AS204" s="1">
        <f t="shared" si="140"/>
        <v>0.17267775948069755</v>
      </c>
      <c r="AT204" s="1">
        <f t="shared" si="141"/>
        <v>0.19020441517258202</v>
      </c>
      <c r="AU204" s="1">
        <f t="shared" si="142"/>
        <v>0</v>
      </c>
      <c r="AV204" s="1">
        <f t="shared" si="122"/>
        <v>0.73441512482516147</v>
      </c>
      <c r="AW204" s="1">
        <f t="shared" si="143"/>
        <v>0.49068162873738042</v>
      </c>
      <c r="AX204" s="1">
        <f t="shared" si="144"/>
        <v>-1.300652231849788</v>
      </c>
    </row>
    <row r="205" spans="1:50" x14ac:dyDescent="0.45">
      <c r="A205" s="7" t="s">
        <v>96</v>
      </c>
      <c r="B205" s="7" t="s">
        <v>96</v>
      </c>
      <c r="C205" s="8" t="s">
        <v>47</v>
      </c>
      <c r="D205" s="1" t="s">
        <v>48</v>
      </c>
      <c r="E205" s="12">
        <v>261400000000</v>
      </c>
      <c r="F205" s="9">
        <v>312014</v>
      </c>
      <c r="G205" s="9">
        <v>56700</v>
      </c>
      <c r="H205" s="9">
        <v>13065</v>
      </c>
      <c r="I205" s="9">
        <v>430142</v>
      </c>
      <c r="J205" s="9">
        <v>175119</v>
      </c>
      <c r="K205" s="9">
        <v>255554</v>
      </c>
      <c r="L205" s="7">
        <v>117345</v>
      </c>
      <c r="M205" s="7">
        <v>17406</v>
      </c>
      <c r="N205" s="7">
        <v>203860</v>
      </c>
      <c r="O205" s="9">
        <v>132</v>
      </c>
      <c r="P205" s="1">
        <v>0</v>
      </c>
      <c r="Q205" s="1">
        <v>0</v>
      </c>
      <c r="R205" s="1">
        <v>0</v>
      </c>
      <c r="S205" s="1">
        <f t="shared" si="123"/>
        <v>0</v>
      </c>
      <c r="T205" s="1">
        <v>0</v>
      </c>
      <c r="U205" s="1">
        <v>0</v>
      </c>
      <c r="V205" s="1">
        <v>1</v>
      </c>
      <c r="W205" s="1">
        <v>0.57138400333094896</v>
      </c>
      <c r="X205" s="7">
        <v>59</v>
      </c>
      <c r="Y205" s="7">
        <f t="shared" si="124"/>
        <v>312014</v>
      </c>
      <c r="Z205" s="7">
        <f t="shared" si="125"/>
        <v>203860</v>
      </c>
      <c r="AA205" s="7">
        <f t="shared" si="126"/>
        <v>17406</v>
      </c>
      <c r="AB205" s="7">
        <f t="shared" si="127"/>
        <v>132</v>
      </c>
      <c r="AC205" s="1">
        <v>1</v>
      </c>
      <c r="AD205" s="7">
        <f t="shared" si="128"/>
        <v>12.971870665713114</v>
      </c>
      <c r="AE205" s="10">
        <f t="shared" si="129"/>
        <v>5.9819513568430693E-5</v>
      </c>
      <c r="AF205" s="7">
        <f t="shared" si="130"/>
        <v>1</v>
      </c>
      <c r="AG205" s="7">
        <f t="shared" si="131"/>
        <v>0</v>
      </c>
      <c r="AH205" s="1">
        <v>0.57138400333094896</v>
      </c>
      <c r="AI205" s="1">
        <f t="shared" si="132"/>
        <v>0</v>
      </c>
      <c r="AJ205" s="1">
        <f t="shared" si="133"/>
        <v>0</v>
      </c>
      <c r="AK205" s="1">
        <f t="shared" si="134"/>
        <v>0</v>
      </c>
      <c r="AL205" s="1">
        <f t="shared" si="135"/>
        <v>0</v>
      </c>
      <c r="AM205" s="1">
        <f t="shared" ref="AM205" si="147">AM204+1</f>
        <v>30</v>
      </c>
      <c r="AN205" s="1">
        <v>1390</v>
      </c>
      <c r="AO205" s="11">
        <f t="shared" si="136"/>
        <v>-65</v>
      </c>
      <c r="AP205" s="1">
        <f t="shared" si="137"/>
        <v>0.57138400333094896</v>
      </c>
      <c r="AQ205" s="1">
        <f t="shared" si="138"/>
        <v>0</v>
      </c>
      <c r="AR205" s="1">
        <f t="shared" si="139"/>
        <v>5.6336118500818673</v>
      </c>
      <c r="AS205" s="1">
        <f t="shared" si="140"/>
        <v>0.13181693487266996</v>
      </c>
      <c r="AT205" s="1">
        <f t="shared" si="141"/>
        <v>0.2169089517980107</v>
      </c>
      <c r="AU205" s="1">
        <f t="shared" si="142"/>
        <v>0</v>
      </c>
      <c r="AV205" s="1">
        <f t="shared" si="122"/>
        <v>0.67992430406702897</v>
      </c>
      <c r="AW205" s="1">
        <f t="shared" si="143"/>
        <v>0.59411543164815339</v>
      </c>
      <c r="AX205" s="1">
        <f t="shared" si="144"/>
        <v>0</v>
      </c>
    </row>
    <row r="206" spans="1:50" x14ac:dyDescent="0.45">
      <c r="A206" s="7" t="s">
        <v>96</v>
      </c>
      <c r="B206" s="7" t="s">
        <v>96</v>
      </c>
      <c r="C206" s="8" t="s">
        <v>49</v>
      </c>
      <c r="D206" s="1" t="s">
        <v>48</v>
      </c>
      <c r="E206" s="12">
        <v>1316700000000</v>
      </c>
      <c r="F206" s="9">
        <v>371469</v>
      </c>
      <c r="G206" s="9">
        <v>69575</v>
      </c>
      <c r="H206" s="9">
        <v>28029</v>
      </c>
      <c r="I206" s="9">
        <v>533376</v>
      </c>
      <c r="J206" s="9">
        <v>215162</v>
      </c>
      <c r="K206" s="9">
        <v>315463</v>
      </c>
      <c r="L206" s="7">
        <v>161210</v>
      </c>
      <c r="M206" s="7">
        <v>21736</v>
      </c>
      <c r="N206" s="7">
        <v>237003</v>
      </c>
      <c r="O206" s="9">
        <v>134</v>
      </c>
      <c r="P206" s="1">
        <v>0</v>
      </c>
      <c r="Q206" s="1">
        <v>0</v>
      </c>
      <c r="R206" s="1">
        <v>0</v>
      </c>
      <c r="S206" s="1">
        <f t="shared" si="123"/>
        <v>0</v>
      </c>
      <c r="T206" s="1">
        <v>0</v>
      </c>
      <c r="U206" s="1">
        <v>0</v>
      </c>
      <c r="V206" s="1">
        <v>0.44900000000000001</v>
      </c>
      <c r="W206" s="1">
        <v>3.5186345627277703E-2</v>
      </c>
      <c r="X206" s="7">
        <v>68</v>
      </c>
      <c r="Y206" s="7">
        <f t="shared" si="124"/>
        <v>371469</v>
      </c>
      <c r="Z206" s="7">
        <f t="shared" si="125"/>
        <v>237003</v>
      </c>
      <c r="AA206" s="7">
        <f t="shared" si="126"/>
        <v>21736</v>
      </c>
      <c r="AB206" s="7">
        <f t="shared" si="127"/>
        <v>134</v>
      </c>
      <c r="AC206" s="1">
        <v>0.44900000000000001</v>
      </c>
      <c r="AD206" s="7">
        <f t="shared" si="128"/>
        <v>13.18698189534207</v>
      </c>
      <c r="AE206" s="10">
        <f t="shared" si="129"/>
        <v>7.1218262275895888E-5</v>
      </c>
      <c r="AF206" s="7">
        <f t="shared" si="130"/>
        <v>1</v>
      </c>
      <c r="AG206" s="7">
        <f t="shared" si="131"/>
        <v>0</v>
      </c>
      <c r="AH206" s="1">
        <v>3.5186345627277703E-2</v>
      </c>
      <c r="AI206" s="1">
        <f t="shared" si="132"/>
        <v>0</v>
      </c>
      <c r="AJ206" s="1">
        <f t="shared" si="133"/>
        <v>0</v>
      </c>
      <c r="AK206" s="1">
        <f t="shared" si="134"/>
        <v>0</v>
      </c>
      <c r="AL206" s="1">
        <f t="shared" si="135"/>
        <v>0</v>
      </c>
      <c r="AM206" s="1">
        <f t="shared" ref="AM206:AM211" si="148">AM205</f>
        <v>30</v>
      </c>
      <c r="AN206" s="1">
        <v>1391</v>
      </c>
      <c r="AO206" s="11">
        <f t="shared" si="136"/>
        <v>-56</v>
      </c>
      <c r="AP206" s="1">
        <f t="shared" si="137"/>
        <v>3.5186345627277703E-2</v>
      </c>
      <c r="AQ206" s="1">
        <f t="shared" si="138"/>
        <v>0</v>
      </c>
      <c r="AR206" s="1">
        <f t="shared" si="139"/>
        <v>5.7270334701051464</v>
      </c>
      <c r="AS206" s="1">
        <f t="shared" si="140"/>
        <v>0.13044268958483321</v>
      </c>
      <c r="AT206" s="1">
        <f t="shared" si="141"/>
        <v>5.2840434419381785E-2</v>
      </c>
      <c r="AU206" s="1">
        <f t="shared" si="142"/>
        <v>0</v>
      </c>
      <c r="AV206" s="1">
        <f t="shared" si="122"/>
        <v>0.70564104871610267</v>
      </c>
      <c r="AW206" s="1">
        <f t="shared" si="143"/>
        <v>0.59144580933525315</v>
      </c>
      <c r="AX206" s="1">
        <f t="shared" si="144"/>
        <v>0</v>
      </c>
    </row>
    <row r="207" spans="1:50" x14ac:dyDescent="0.45">
      <c r="A207" s="7" t="s">
        <v>96</v>
      </c>
      <c r="B207" s="7" t="s">
        <v>96</v>
      </c>
      <c r="C207" s="8" t="s">
        <v>50</v>
      </c>
      <c r="D207" s="1" t="s">
        <v>48</v>
      </c>
      <c r="E207" s="12">
        <v>1622260000000</v>
      </c>
      <c r="F207" s="9">
        <v>709747</v>
      </c>
      <c r="G207" s="9">
        <v>215048</v>
      </c>
      <c r="H207" s="9">
        <v>14316</v>
      </c>
      <c r="I207" s="9">
        <v>1017566</v>
      </c>
      <c r="J207" s="9">
        <v>317685</v>
      </c>
      <c r="K207" s="9">
        <v>614605</v>
      </c>
      <c r="L207" s="7">
        <v>360921</v>
      </c>
      <c r="M207" s="7">
        <v>30970</v>
      </c>
      <c r="N207" s="7">
        <v>371904</v>
      </c>
      <c r="O207" s="9">
        <v>132</v>
      </c>
      <c r="P207" s="1">
        <v>3</v>
      </c>
      <c r="Q207" s="1">
        <v>2</v>
      </c>
      <c r="R207" s="1">
        <v>3</v>
      </c>
      <c r="S207" s="1">
        <f t="shared" si="123"/>
        <v>0.66666666666666663</v>
      </c>
      <c r="T207" s="1">
        <v>6</v>
      </c>
      <c r="U207" s="1">
        <v>0</v>
      </c>
      <c r="V207" s="1">
        <v>0.74299999999999999</v>
      </c>
      <c r="W207" s="1">
        <v>0.37313841064157299</v>
      </c>
      <c r="X207" s="7">
        <v>47</v>
      </c>
      <c r="Y207" s="7">
        <f t="shared" si="124"/>
        <v>709747</v>
      </c>
      <c r="Z207" s="7">
        <f t="shared" si="125"/>
        <v>371904</v>
      </c>
      <c r="AA207" s="7">
        <f t="shared" si="126"/>
        <v>30970</v>
      </c>
      <c r="AB207" s="7">
        <f t="shared" si="127"/>
        <v>132</v>
      </c>
      <c r="AC207" s="1">
        <v>0.74299999999999999</v>
      </c>
      <c r="AD207" s="7">
        <f t="shared" si="128"/>
        <v>13.832924059060117</v>
      </c>
      <c r="AE207" s="10">
        <f t="shared" si="129"/>
        <v>1.3607312587464977E-4</v>
      </c>
      <c r="AF207" s="7">
        <f t="shared" si="130"/>
        <v>1</v>
      </c>
      <c r="AG207" s="7">
        <f t="shared" si="131"/>
        <v>0</v>
      </c>
      <c r="AH207" s="1">
        <v>0.37313841064157299</v>
      </c>
      <c r="AI207" s="1">
        <f t="shared" si="132"/>
        <v>1</v>
      </c>
      <c r="AJ207" s="1">
        <f t="shared" si="133"/>
        <v>1</v>
      </c>
      <c r="AK207" s="1">
        <f t="shared" si="134"/>
        <v>1</v>
      </c>
      <c r="AL207" s="1">
        <f t="shared" si="135"/>
        <v>0</v>
      </c>
      <c r="AM207" s="1">
        <f t="shared" si="148"/>
        <v>30</v>
      </c>
      <c r="AN207" s="1">
        <v>1392</v>
      </c>
      <c r="AO207" s="11">
        <f t="shared" si="136"/>
        <v>-77</v>
      </c>
      <c r="AP207" s="1">
        <f t="shared" si="137"/>
        <v>0.37313841064157299</v>
      </c>
      <c r="AQ207" s="1">
        <f t="shared" si="138"/>
        <v>3</v>
      </c>
      <c r="AR207" s="1">
        <f t="shared" si="139"/>
        <v>6.0075625874365413</v>
      </c>
      <c r="AS207" s="1">
        <f t="shared" si="140"/>
        <v>0.2113356774892243</v>
      </c>
      <c r="AT207" s="1">
        <f t="shared" si="141"/>
        <v>0.13256074858530692</v>
      </c>
      <c r="AU207" s="1">
        <f t="shared" si="142"/>
        <v>0</v>
      </c>
      <c r="AV207" s="1">
        <f t="shared" si="122"/>
        <v>0.66689138591501684</v>
      </c>
      <c r="AW207" s="1">
        <f t="shared" si="143"/>
        <v>0.60399521996607586</v>
      </c>
      <c r="AX207" s="1">
        <f t="shared" si="144"/>
        <v>1.119415231924719</v>
      </c>
    </row>
    <row r="208" spans="1:50" x14ac:dyDescent="0.45">
      <c r="A208" s="7" t="s">
        <v>96</v>
      </c>
      <c r="B208" s="7" t="s">
        <v>96</v>
      </c>
      <c r="C208" s="8" t="s">
        <v>51</v>
      </c>
      <c r="D208" s="1" t="s">
        <v>48</v>
      </c>
      <c r="E208" s="14">
        <v>1506840000000</v>
      </c>
      <c r="F208" s="1">
        <v>968003</v>
      </c>
      <c r="G208" s="1">
        <v>228364</v>
      </c>
      <c r="H208" s="1">
        <v>152317</v>
      </c>
      <c r="I208" s="1">
        <v>1615662</v>
      </c>
      <c r="J208" s="1">
        <v>424643</v>
      </c>
      <c r="K208" s="1">
        <v>789454</v>
      </c>
      <c r="L208" s="7">
        <v>453348</v>
      </c>
      <c r="M208" s="7">
        <v>47630</v>
      </c>
      <c r="N208" s="7">
        <v>542549</v>
      </c>
      <c r="O208" s="9">
        <v>165</v>
      </c>
      <c r="P208" s="1">
        <v>3</v>
      </c>
      <c r="Q208" s="1">
        <v>2</v>
      </c>
      <c r="R208" s="1">
        <v>3</v>
      </c>
      <c r="S208" s="1">
        <f t="shared" si="123"/>
        <v>0.66666666666666663</v>
      </c>
      <c r="T208" s="1">
        <v>6</v>
      </c>
      <c r="U208" s="1">
        <v>0</v>
      </c>
      <c r="V208" s="1">
        <v>1</v>
      </c>
      <c r="W208" s="1">
        <v>0.66154679397591798</v>
      </c>
      <c r="X208" s="7">
        <v>61</v>
      </c>
      <c r="Y208" s="7">
        <f t="shared" si="124"/>
        <v>968003</v>
      </c>
      <c r="Z208" s="7">
        <f t="shared" si="125"/>
        <v>542549</v>
      </c>
      <c r="AA208" s="7">
        <f t="shared" si="126"/>
        <v>47630</v>
      </c>
      <c r="AB208" s="7">
        <f t="shared" si="127"/>
        <v>165</v>
      </c>
      <c r="AC208" s="1">
        <v>1</v>
      </c>
      <c r="AD208" s="7">
        <f t="shared" si="128"/>
        <v>14.295255337770664</v>
      </c>
      <c r="AE208" s="10">
        <f t="shared" si="129"/>
        <v>1.8558612303544588E-4</v>
      </c>
      <c r="AF208" s="7">
        <f t="shared" si="130"/>
        <v>1</v>
      </c>
      <c r="AG208" s="7">
        <f t="shared" si="131"/>
        <v>0</v>
      </c>
      <c r="AH208" s="1">
        <v>0.66154679397591798</v>
      </c>
      <c r="AI208" s="1">
        <f t="shared" si="132"/>
        <v>1</v>
      </c>
      <c r="AJ208" s="1">
        <f t="shared" si="133"/>
        <v>1</v>
      </c>
      <c r="AK208" s="1">
        <f t="shared" si="134"/>
        <v>1</v>
      </c>
      <c r="AL208" s="1">
        <f t="shared" si="135"/>
        <v>0</v>
      </c>
      <c r="AM208" s="1">
        <f t="shared" si="148"/>
        <v>30</v>
      </c>
      <c r="AN208" s="1">
        <v>1393</v>
      </c>
      <c r="AO208" s="11">
        <f t="shared" si="136"/>
        <v>-63</v>
      </c>
      <c r="AP208" s="1">
        <f t="shared" si="137"/>
        <v>0.66154679397591798</v>
      </c>
      <c r="AQ208" s="1">
        <f t="shared" si="138"/>
        <v>3</v>
      </c>
      <c r="AR208" s="1">
        <f t="shared" si="139"/>
        <v>6.2083505105918055</v>
      </c>
      <c r="AS208" s="1">
        <f t="shared" si="140"/>
        <v>0.14134391970597809</v>
      </c>
      <c r="AT208" s="1">
        <f t="shared" si="141"/>
        <v>0.15155159140983782</v>
      </c>
      <c r="AU208" s="1">
        <f t="shared" si="142"/>
        <v>0</v>
      </c>
      <c r="AV208" s="1">
        <f t="shared" si="122"/>
        <v>0.54342492427252731</v>
      </c>
      <c r="AW208" s="1">
        <f t="shared" si="143"/>
        <v>0.48862571503198071</v>
      </c>
      <c r="AX208" s="1">
        <f t="shared" si="144"/>
        <v>1.984640381927754</v>
      </c>
    </row>
    <row r="209" spans="1:50" x14ac:dyDescent="0.45">
      <c r="A209" s="7" t="s">
        <v>96</v>
      </c>
      <c r="B209" s="7" t="s">
        <v>96</v>
      </c>
      <c r="C209" s="8" t="s">
        <v>52</v>
      </c>
      <c r="D209" s="1" t="s">
        <v>48</v>
      </c>
      <c r="E209" s="12">
        <v>1832220000000</v>
      </c>
      <c r="F209" s="9">
        <v>1070893</v>
      </c>
      <c r="G209" s="9">
        <v>224102</v>
      </c>
      <c r="H209" s="9">
        <v>363153</v>
      </c>
      <c r="I209" s="9">
        <v>1817307</v>
      </c>
      <c r="J209" s="9">
        <v>757490</v>
      </c>
      <c r="K209" s="9">
        <v>856546</v>
      </c>
      <c r="L209" s="7">
        <v>339021</v>
      </c>
      <c r="M209" s="7">
        <v>62038</v>
      </c>
      <c r="N209" s="7">
        <v>641491</v>
      </c>
      <c r="O209" s="9">
        <v>165</v>
      </c>
      <c r="P209" s="1">
        <v>3</v>
      </c>
      <c r="Q209" s="1">
        <v>2</v>
      </c>
      <c r="R209" s="1">
        <v>3</v>
      </c>
      <c r="S209" s="1">
        <f t="shared" si="123"/>
        <v>0.66666666666666663</v>
      </c>
      <c r="T209" s="1">
        <v>6</v>
      </c>
      <c r="U209" s="1">
        <v>0</v>
      </c>
      <c r="V209" s="1">
        <v>8.9999999999999993E-3</v>
      </c>
      <c r="W209" s="1">
        <v>-0.32157900514986498</v>
      </c>
      <c r="X209" s="7">
        <v>63</v>
      </c>
      <c r="Y209" s="7">
        <f t="shared" si="124"/>
        <v>1070893</v>
      </c>
      <c r="Z209" s="7">
        <f t="shared" si="125"/>
        <v>641491</v>
      </c>
      <c r="AA209" s="7">
        <f t="shared" si="126"/>
        <v>62038</v>
      </c>
      <c r="AB209" s="7">
        <f t="shared" si="127"/>
        <v>165</v>
      </c>
      <c r="AC209" s="1">
        <v>8.9999999999999993E-3</v>
      </c>
      <c r="AD209" s="7">
        <f t="shared" si="128"/>
        <v>14.41286629293009</v>
      </c>
      <c r="AE209" s="10">
        <f t="shared" si="129"/>
        <v>2.0531225632131072E-4</v>
      </c>
      <c r="AF209" s="7">
        <f t="shared" si="130"/>
        <v>1</v>
      </c>
      <c r="AG209" s="7">
        <f t="shared" si="131"/>
        <v>0</v>
      </c>
      <c r="AH209" s="1">
        <v>-0.32157900514986498</v>
      </c>
      <c r="AI209" s="1">
        <f t="shared" si="132"/>
        <v>1</v>
      </c>
      <c r="AJ209" s="1">
        <f t="shared" si="133"/>
        <v>1</v>
      </c>
      <c r="AK209" s="1">
        <f t="shared" si="134"/>
        <v>1</v>
      </c>
      <c r="AL209" s="1">
        <f t="shared" si="135"/>
        <v>0</v>
      </c>
      <c r="AM209" s="1">
        <f t="shared" si="148"/>
        <v>30</v>
      </c>
      <c r="AN209" s="1">
        <v>1394</v>
      </c>
      <c r="AO209" s="11">
        <f t="shared" si="136"/>
        <v>-61</v>
      </c>
      <c r="AP209" s="1">
        <f t="shared" si="137"/>
        <v>-0.32157900514986498</v>
      </c>
      <c r="AQ209" s="1">
        <f t="shared" si="138"/>
        <v>3</v>
      </c>
      <c r="AR209" s="1">
        <f t="shared" si="139"/>
        <v>6.2594282994289152</v>
      </c>
      <c r="AS209" s="1">
        <f t="shared" si="140"/>
        <v>0.12331543322069413</v>
      </c>
      <c r="AT209" s="1">
        <f t="shared" si="141"/>
        <v>0.12231173112399166</v>
      </c>
      <c r="AU209" s="1">
        <f t="shared" si="142"/>
        <v>0</v>
      </c>
      <c r="AV209" s="1">
        <f t="shared" si="122"/>
        <v>0.60337136213088927</v>
      </c>
      <c r="AW209" s="1">
        <f t="shared" si="143"/>
        <v>0.47132707902407245</v>
      </c>
      <c r="AX209" s="1">
        <f t="shared" si="144"/>
        <v>-0.96473701544959489</v>
      </c>
    </row>
    <row r="210" spans="1:50" x14ac:dyDescent="0.45">
      <c r="A210" s="7" t="s">
        <v>96</v>
      </c>
      <c r="B210" s="7" t="s">
        <v>96</v>
      </c>
      <c r="C210" s="8" t="s">
        <v>53</v>
      </c>
      <c r="D210" s="1" t="s">
        <v>48</v>
      </c>
      <c r="E210" s="13">
        <v>1342798600000</v>
      </c>
      <c r="F210" s="7">
        <v>1158975</v>
      </c>
      <c r="G210" s="7">
        <v>243617</v>
      </c>
      <c r="H210" s="7">
        <v>139862</v>
      </c>
      <c r="I210" s="7">
        <v>2289616</v>
      </c>
      <c r="J210" s="7">
        <v>930237</v>
      </c>
      <c r="K210" s="7">
        <v>1173605</v>
      </c>
      <c r="L210" s="7">
        <v>362729</v>
      </c>
      <c r="M210" s="7">
        <v>73651</v>
      </c>
      <c r="N210" s="7">
        <v>664475</v>
      </c>
      <c r="O210" s="1">
        <v>165</v>
      </c>
      <c r="P210" s="1">
        <v>3</v>
      </c>
      <c r="Q210" s="1">
        <v>2</v>
      </c>
      <c r="R210" s="1">
        <v>3</v>
      </c>
      <c r="S210" s="1">
        <f t="shared" si="123"/>
        <v>0.66666666666666663</v>
      </c>
      <c r="T210" s="1">
        <v>6</v>
      </c>
      <c r="U210" s="1">
        <v>0</v>
      </c>
      <c r="V210" s="1">
        <v>2E-3</v>
      </c>
      <c r="W210" s="1">
        <v>-0.31275671276091899</v>
      </c>
      <c r="X210" s="7">
        <v>54</v>
      </c>
      <c r="Y210" s="7">
        <f t="shared" si="124"/>
        <v>1158975</v>
      </c>
      <c r="Z210" s="7">
        <f t="shared" si="125"/>
        <v>664475</v>
      </c>
      <c r="AA210" s="7">
        <f t="shared" si="126"/>
        <v>73651</v>
      </c>
      <c r="AB210" s="7">
        <f t="shared" si="127"/>
        <v>165</v>
      </c>
      <c r="AC210" s="1">
        <v>2E-3</v>
      </c>
      <c r="AD210" s="7">
        <f t="shared" si="128"/>
        <v>14.643894675880102</v>
      </c>
      <c r="AE210" s="10">
        <f t="shared" si="129"/>
        <v>2.2219939085416668E-4</v>
      </c>
      <c r="AF210" s="7">
        <f t="shared" si="130"/>
        <v>1</v>
      </c>
      <c r="AG210" s="7">
        <f t="shared" si="131"/>
        <v>0</v>
      </c>
      <c r="AH210" s="1">
        <v>-0.31275671276091899</v>
      </c>
      <c r="AI210" s="1">
        <f t="shared" si="132"/>
        <v>1</v>
      </c>
      <c r="AJ210" s="1">
        <f t="shared" si="133"/>
        <v>1</v>
      </c>
      <c r="AK210" s="1">
        <f t="shared" si="134"/>
        <v>1</v>
      </c>
      <c r="AL210" s="1">
        <f t="shared" si="135"/>
        <v>0</v>
      </c>
      <c r="AM210" s="1">
        <f t="shared" si="148"/>
        <v>30</v>
      </c>
      <c r="AN210" s="1">
        <v>1395</v>
      </c>
      <c r="AO210" s="11">
        <f t="shared" si="136"/>
        <v>-70</v>
      </c>
      <c r="AP210" s="1">
        <f t="shared" si="137"/>
        <v>-0.31275671276091899</v>
      </c>
      <c r="AQ210" s="1">
        <f t="shared" si="138"/>
        <v>3</v>
      </c>
      <c r="AR210" s="1">
        <f t="shared" si="139"/>
        <v>6.359762651307137</v>
      </c>
      <c r="AS210" s="1">
        <f t="shared" si="140"/>
        <v>0.10640081131508515</v>
      </c>
      <c r="AT210" s="1">
        <f t="shared" si="141"/>
        <v>0.18142482424393352</v>
      </c>
      <c r="AU210" s="1">
        <f t="shared" si="142"/>
        <v>0</v>
      </c>
      <c r="AV210" s="1">
        <f t="shared" si="122"/>
        <v>0.56470866730491054</v>
      </c>
      <c r="AW210" s="1">
        <f t="shared" si="143"/>
        <v>0.51257721818855217</v>
      </c>
      <c r="AX210" s="1">
        <f t="shared" si="144"/>
        <v>-0.93827013828275696</v>
      </c>
    </row>
    <row r="211" spans="1:50" x14ac:dyDescent="0.45">
      <c r="A211" s="7" t="s">
        <v>96</v>
      </c>
      <c r="B211" s="7" t="s">
        <v>96</v>
      </c>
      <c r="C211" s="8" t="s">
        <v>54</v>
      </c>
      <c r="D211" s="1" t="s">
        <v>48</v>
      </c>
      <c r="E211" s="13">
        <v>1336992800000</v>
      </c>
      <c r="F211" s="7">
        <v>1268193</v>
      </c>
      <c r="G211" s="7">
        <v>269492</v>
      </c>
      <c r="H211" s="7">
        <v>308301</v>
      </c>
      <c r="I211" s="7">
        <v>2610256</v>
      </c>
      <c r="J211" s="7">
        <v>1283427</v>
      </c>
      <c r="K211" s="7">
        <v>1336721</v>
      </c>
      <c r="L211" s="7">
        <v>357114</v>
      </c>
      <c r="M211" s="7">
        <v>84351</v>
      </c>
      <c r="N211" s="4">
        <v>698430</v>
      </c>
      <c r="O211" s="7">
        <v>165</v>
      </c>
      <c r="P211" s="1">
        <v>3</v>
      </c>
      <c r="Q211" s="1">
        <v>2</v>
      </c>
      <c r="R211" s="1">
        <v>1</v>
      </c>
      <c r="S211" s="1">
        <f t="shared" si="123"/>
        <v>0.66666666666666663</v>
      </c>
      <c r="T211" s="1">
        <v>6</v>
      </c>
      <c r="U211" s="1">
        <v>0</v>
      </c>
      <c r="V211" s="1">
        <v>1E-3</v>
      </c>
      <c r="W211" s="1">
        <v>-0.30496489071938898</v>
      </c>
      <c r="X211" s="7">
        <v>71</v>
      </c>
      <c r="Y211" s="7">
        <f t="shared" si="124"/>
        <v>1268193</v>
      </c>
      <c r="Z211" s="7">
        <f t="shared" si="125"/>
        <v>698430</v>
      </c>
      <c r="AA211" s="7">
        <f t="shared" si="126"/>
        <v>84351</v>
      </c>
      <c r="AB211" s="7">
        <f t="shared" si="127"/>
        <v>165</v>
      </c>
      <c r="AC211" s="1">
        <v>1E-3</v>
      </c>
      <c r="AD211" s="7">
        <f t="shared" si="128"/>
        <v>14.774958858780114</v>
      </c>
      <c r="AE211" s="10">
        <f t="shared" si="129"/>
        <v>2.4313873214307314E-4</v>
      </c>
      <c r="AF211" s="7">
        <f t="shared" si="130"/>
        <v>1</v>
      </c>
      <c r="AG211" s="7">
        <f t="shared" si="131"/>
        <v>0</v>
      </c>
      <c r="AH211" s="1">
        <v>-0.30496489071938898</v>
      </c>
      <c r="AI211" s="1">
        <f t="shared" si="132"/>
        <v>1</v>
      </c>
      <c r="AJ211" s="1">
        <f t="shared" si="133"/>
        <v>1</v>
      </c>
      <c r="AK211" s="1">
        <f t="shared" si="134"/>
        <v>1</v>
      </c>
      <c r="AL211" s="1">
        <f t="shared" si="135"/>
        <v>0</v>
      </c>
      <c r="AM211" s="1">
        <f t="shared" si="148"/>
        <v>30</v>
      </c>
      <c r="AN211" s="1">
        <v>1396</v>
      </c>
      <c r="AO211" s="11">
        <f t="shared" si="136"/>
        <v>-53</v>
      </c>
      <c r="AP211" s="1">
        <f t="shared" si="137"/>
        <v>-0.30496489071938898</v>
      </c>
      <c r="AQ211" s="1">
        <f t="shared" si="138"/>
        <v>3</v>
      </c>
      <c r="AR211" s="1">
        <f t="shared" si="139"/>
        <v>6.4166831027157709</v>
      </c>
      <c r="AS211" s="1">
        <f t="shared" si="140"/>
        <v>0.1032435132799235</v>
      </c>
      <c r="AT211" s="1">
        <f t="shared" si="141"/>
        <v>0.20156578255320448</v>
      </c>
      <c r="AU211" s="1">
        <f t="shared" si="142"/>
        <v>0</v>
      </c>
      <c r="AV211" s="1">
        <f t="shared" si="122"/>
        <v>0.62849812432190555</v>
      </c>
      <c r="AW211" s="1">
        <f t="shared" si="143"/>
        <v>0.51210341054670505</v>
      </c>
      <c r="AX211" s="1">
        <f t="shared" si="144"/>
        <v>-0.914894672158167</v>
      </c>
    </row>
    <row r="212" spans="1:50" x14ac:dyDescent="0.45">
      <c r="A212" s="7" t="s">
        <v>97</v>
      </c>
      <c r="B212" s="7" t="s">
        <v>97</v>
      </c>
      <c r="C212" s="8" t="s">
        <v>47</v>
      </c>
      <c r="D212" s="1" t="s">
        <v>48</v>
      </c>
      <c r="E212" s="12">
        <v>968058000000</v>
      </c>
      <c r="F212" s="9">
        <v>1114740</v>
      </c>
      <c r="G212" s="9">
        <v>241485</v>
      </c>
      <c r="H212" s="9">
        <v>128285</v>
      </c>
      <c r="I212" s="9">
        <v>1509514</v>
      </c>
      <c r="J212" s="9">
        <v>691808</v>
      </c>
      <c r="K212" s="9">
        <v>762103</v>
      </c>
      <c r="L212" s="7">
        <v>135855</v>
      </c>
      <c r="M212" s="7">
        <v>58288</v>
      </c>
      <c r="N212" s="7">
        <v>797772</v>
      </c>
      <c r="O212" s="9">
        <v>3305</v>
      </c>
      <c r="P212" s="1">
        <v>0</v>
      </c>
      <c r="Q212" s="1">
        <v>0</v>
      </c>
      <c r="R212" s="1">
        <v>0</v>
      </c>
      <c r="S212" s="1">
        <f t="shared" si="123"/>
        <v>0</v>
      </c>
      <c r="T212" s="1">
        <v>0</v>
      </c>
      <c r="U212" s="1">
        <v>1</v>
      </c>
      <c r="V212" s="1">
        <v>1E-3</v>
      </c>
      <c r="W212" s="1">
        <v>-0.399059918868993</v>
      </c>
      <c r="X212" s="7">
        <v>38</v>
      </c>
      <c r="Y212" s="7">
        <f t="shared" si="124"/>
        <v>1114740</v>
      </c>
      <c r="Z212" s="7">
        <f t="shared" si="125"/>
        <v>797772</v>
      </c>
      <c r="AA212" s="7">
        <f t="shared" si="126"/>
        <v>58288</v>
      </c>
      <c r="AB212" s="7">
        <f t="shared" si="127"/>
        <v>3305</v>
      </c>
      <c r="AC212" s="1">
        <v>1E-3</v>
      </c>
      <c r="AD212" s="7">
        <f t="shared" si="128"/>
        <v>14.227298302680259</v>
      </c>
      <c r="AE212" s="10">
        <f t="shared" si="129"/>
        <v>2.1371862978992106E-4</v>
      </c>
      <c r="AF212" s="7">
        <f t="shared" si="130"/>
        <v>1</v>
      </c>
      <c r="AG212" s="7">
        <f t="shared" si="131"/>
        <v>1</v>
      </c>
      <c r="AH212" s="1">
        <v>-0.399059918868993</v>
      </c>
      <c r="AI212" s="1">
        <f t="shared" si="132"/>
        <v>0</v>
      </c>
      <c r="AJ212" s="1">
        <f t="shared" si="133"/>
        <v>0</v>
      </c>
      <c r="AK212" s="1">
        <f t="shared" si="134"/>
        <v>0</v>
      </c>
      <c r="AL212" s="1">
        <f t="shared" si="135"/>
        <v>0</v>
      </c>
      <c r="AM212" s="1">
        <f t="shared" ref="AM212" si="149">AM211+1</f>
        <v>31</v>
      </c>
      <c r="AN212" s="1">
        <v>1390</v>
      </c>
      <c r="AO212" s="11">
        <f t="shared" si="136"/>
        <v>-86</v>
      </c>
      <c r="AP212" s="1">
        <f t="shared" si="137"/>
        <v>-0.399059918868993</v>
      </c>
      <c r="AQ212" s="1">
        <f t="shared" si="138"/>
        <v>0</v>
      </c>
      <c r="AR212" s="1">
        <f t="shared" si="139"/>
        <v>6.1788371452455371</v>
      </c>
      <c r="AS212" s="1">
        <f t="shared" si="140"/>
        <v>0.15997532980813692</v>
      </c>
      <c r="AT212" s="1">
        <f t="shared" si="141"/>
        <v>0.2494530286408459</v>
      </c>
      <c r="AU212" s="1">
        <f t="shared" si="142"/>
        <v>0</v>
      </c>
      <c r="AV212" s="1">
        <f t="shared" si="122"/>
        <v>0.54829766401636548</v>
      </c>
      <c r="AW212" s="1">
        <f t="shared" si="143"/>
        <v>0.50486646695558968</v>
      </c>
      <c r="AX212" s="1">
        <f t="shared" si="144"/>
        <v>0</v>
      </c>
    </row>
    <row r="213" spans="1:50" x14ac:dyDescent="0.45">
      <c r="A213" s="7" t="s">
        <v>97</v>
      </c>
      <c r="B213" s="7" t="s">
        <v>97</v>
      </c>
      <c r="C213" s="8" t="s">
        <v>49</v>
      </c>
      <c r="D213" s="1" t="s">
        <v>48</v>
      </c>
      <c r="E213" s="12">
        <v>3852198000000</v>
      </c>
      <c r="F213" s="9">
        <v>899060</v>
      </c>
      <c r="G213" s="9">
        <v>249153</v>
      </c>
      <c r="H213" s="9">
        <v>262400</v>
      </c>
      <c r="I213" s="9">
        <v>1603787</v>
      </c>
      <c r="J213" s="9">
        <v>513483</v>
      </c>
      <c r="K213" s="9">
        <v>796223</v>
      </c>
      <c r="L213" s="7">
        <v>217490</v>
      </c>
      <c r="M213" s="7">
        <v>64970</v>
      </c>
      <c r="N213" s="7">
        <v>558223</v>
      </c>
      <c r="O213" s="9">
        <v>3305</v>
      </c>
      <c r="P213" s="1">
        <v>0</v>
      </c>
      <c r="Q213" s="1">
        <v>0</v>
      </c>
      <c r="R213" s="1">
        <v>0</v>
      </c>
      <c r="S213" s="1">
        <f t="shared" si="123"/>
        <v>0</v>
      </c>
      <c r="T213" s="1">
        <v>0</v>
      </c>
      <c r="U213" s="1">
        <v>1</v>
      </c>
      <c r="V213" s="1">
        <v>1</v>
      </c>
      <c r="W213" s="1">
        <v>0.604831635233952</v>
      </c>
      <c r="X213" s="7">
        <v>48</v>
      </c>
      <c r="Y213" s="7">
        <f t="shared" si="124"/>
        <v>899060</v>
      </c>
      <c r="Z213" s="7">
        <f t="shared" si="125"/>
        <v>558223</v>
      </c>
      <c r="AA213" s="7">
        <f t="shared" si="126"/>
        <v>64970</v>
      </c>
      <c r="AB213" s="7">
        <f t="shared" si="127"/>
        <v>3305</v>
      </c>
      <c r="AC213" s="1">
        <v>1</v>
      </c>
      <c r="AD213" s="7">
        <f t="shared" si="128"/>
        <v>14.287878265573367</v>
      </c>
      <c r="AE213" s="10">
        <f t="shared" si="129"/>
        <v>1.7236832920584748E-4</v>
      </c>
      <c r="AF213" s="7">
        <f t="shared" si="130"/>
        <v>1</v>
      </c>
      <c r="AG213" s="7">
        <f t="shared" si="131"/>
        <v>1</v>
      </c>
      <c r="AH213" s="1">
        <v>0.604831635233952</v>
      </c>
      <c r="AI213" s="1">
        <f t="shared" si="132"/>
        <v>0</v>
      </c>
      <c r="AJ213" s="1">
        <f t="shared" si="133"/>
        <v>0</v>
      </c>
      <c r="AK213" s="1">
        <f t="shared" si="134"/>
        <v>0</v>
      </c>
      <c r="AL213" s="1">
        <f t="shared" si="135"/>
        <v>0</v>
      </c>
      <c r="AM213" s="1">
        <f t="shared" ref="AM213:AM218" si="150">AM212</f>
        <v>31</v>
      </c>
      <c r="AN213" s="1">
        <v>1391</v>
      </c>
      <c r="AO213" s="11">
        <f t="shared" si="136"/>
        <v>-76</v>
      </c>
      <c r="AP213" s="1">
        <f t="shared" si="137"/>
        <v>0.604831635233952</v>
      </c>
      <c r="AQ213" s="1">
        <f t="shared" si="138"/>
        <v>0</v>
      </c>
      <c r="AR213" s="1">
        <f t="shared" si="139"/>
        <v>6.205146688843918</v>
      </c>
      <c r="AS213" s="1">
        <f t="shared" si="140"/>
        <v>0.15535292404789414</v>
      </c>
      <c r="AT213" s="1">
        <f t="shared" si="141"/>
        <v>6.467813959718581E-2</v>
      </c>
      <c r="AU213" s="1">
        <f t="shared" si="142"/>
        <v>0</v>
      </c>
      <c r="AV213" s="1">
        <f t="shared" si="122"/>
        <v>0.45577935224565358</v>
      </c>
      <c r="AW213" s="1">
        <f t="shared" si="143"/>
        <v>0.49646430604562825</v>
      </c>
      <c r="AX213" s="1">
        <f t="shared" si="144"/>
        <v>0</v>
      </c>
    </row>
    <row r="214" spans="1:50" x14ac:dyDescent="0.45">
      <c r="A214" s="7" t="s">
        <v>97</v>
      </c>
      <c r="B214" s="7" t="s">
        <v>97</v>
      </c>
      <c r="C214" s="8" t="s">
        <v>50</v>
      </c>
      <c r="D214" s="1" t="s">
        <v>48</v>
      </c>
      <c r="E214" s="12">
        <v>3280662000000</v>
      </c>
      <c r="F214" s="9">
        <v>1604415</v>
      </c>
      <c r="G214" s="9">
        <v>648906</v>
      </c>
      <c r="H214" s="9">
        <v>55024</v>
      </c>
      <c r="I214" s="9">
        <v>2398642</v>
      </c>
      <c r="J214" s="9">
        <v>751851</v>
      </c>
      <c r="K214" s="9">
        <v>1093372</v>
      </c>
      <c r="L214" s="7">
        <v>484047</v>
      </c>
      <c r="M214" s="7">
        <v>58963</v>
      </c>
      <c r="N214" s="7">
        <v>923159</v>
      </c>
      <c r="O214" s="9">
        <v>731</v>
      </c>
      <c r="P214" s="1">
        <v>3</v>
      </c>
      <c r="Q214" s="1">
        <v>3</v>
      </c>
      <c r="R214" s="1">
        <v>2</v>
      </c>
      <c r="S214" s="1">
        <f t="shared" si="123"/>
        <v>1</v>
      </c>
      <c r="T214" s="1">
        <v>6</v>
      </c>
      <c r="U214" s="1">
        <v>1</v>
      </c>
      <c r="V214" s="1">
        <v>1E-3</v>
      </c>
      <c r="W214" s="1">
        <v>-0.36831667720414002</v>
      </c>
      <c r="X214" s="7">
        <v>60</v>
      </c>
      <c r="Y214" s="7">
        <f t="shared" si="124"/>
        <v>1604415</v>
      </c>
      <c r="Z214" s="7">
        <f t="shared" si="125"/>
        <v>923159</v>
      </c>
      <c r="AA214" s="7">
        <f t="shared" si="126"/>
        <v>58963</v>
      </c>
      <c r="AB214" s="7">
        <f t="shared" si="127"/>
        <v>731</v>
      </c>
      <c r="AC214" s="1">
        <v>1E-3</v>
      </c>
      <c r="AD214" s="7">
        <f t="shared" si="128"/>
        <v>14.690413301840747</v>
      </c>
      <c r="AE214" s="10">
        <f t="shared" si="129"/>
        <v>3.0759941817320286E-4</v>
      </c>
      <c r="AF214" s="7">
        <f t="shared" si="130"/>
        <v>1</v>
      </c>
      <c r="AG214" s="7">
        <f t="shared" si="131"/>
        <v>1</v>
      </c>
      <c r="AH214" s="1">
        <v>-0.36831667720414002</v>
      </c>
      <c r="AI214" s="1">
        <f t="shared" si="132"/>
        <v>1</v>
      </c>
      <c r="AJ214" s="1">
        <f t="shared" si="133"/>
        <v>1</v>
      </c>
      <c r="AK214" s="1">
        <f t="shared" si="134"/>
        <v>1</v>
      </c>
      <c r="AL214" s="1">
        <f t="shared" si="135"/>
        <v>1</v>
      </c>
      <c r="AM214" s="1">
        <f t="shared" si="150"/>
        <v>31</v>
      </c>
      <c r="AN214" s="1">
        <v>1392</v>
      </c>
      <c r="AO214" s="11">
        <f t="shared" si="136"/>
        <v>-64</v>
      </c>
      <c r="AP214" s="1">
        <f t="shared" si="137"/>
        <v>-0.36831667720414002</v>
      </c>
      <c r="AQ214" s="1">
        <f t="shared" si="138"/>
        <v>4</v>
      </c>
      <c r="AR214" s="1">
        <f t="shared" si="139"/>
        <v>6.3799654338675662</v>
      </c>
      <c r="AS214" s="1">
        <f t="shared" si="140"/>
        <v>0.27053057521714369</v>
      </c>
      <c r="AT214" s="1">
        <f t="shared" si="141"/>
        <v>0.19779727384290122</v>
      </c>
      <c r="AU214" s="1">
        <f t="shared" si="142"/>
        <v>0</v>
      </c>
      <c r="AV214" s="1">
        <f t="shared" si="122"/>
        <v>0.51524904508467706</v>
      </c>
      <c r="AW214" s="1">
        <f t="shared" si="143"/>
        <v>0.4558295902431459</v>
      </c>
      <c r="AX214" s="1">
        <f t="shared" si="144"/>
        <v>-1.4732667088165601</v>
      </c>
    </row>
    <row r="215" spans="1:50" x14ac:dyDescent="0.45">
      <c r="A215" s="7" t="s">
        <v>97</v>
      </c>
      <c r="B215" s="7" t="s">
        <v>97</v>
      </c>
      <c r="C215" s="8" t="s">
        <v>51</v>
      </c>
      <c r="D215" s="1" t="s">
        <v>48</v>
      </c>
      <c r="E215" s="12">
        <v>4720464000000</v>
      </c>
      <c r="F215" s="9">
        <v>1966241</v>
      </c>
      <c r="G215" s="9">
        <v>751323</v>
      </c>
      <c r="H215" s="9">
        <v>153998</v>
      </c>
      <c r="I215" s="9">
        <v>3156468</v>
      </c>
      <c r="J215" s="9">
        <v>1272137</v>
      </c>
      <c r="K215" s="9">
        <v>1553475</v>
      </c>
      <c r="L215" s="7">
        <v>651676</v>
      </c>
      <c r="M215" s="7">
        <v>69781</v>
      </c>
      <c r="N215" s="7">
        <v>1183261</v>
      </c>
      <c r="O215" s="9">
        <v>731</v>
      </c>
      <c r="P215" s="1">
        <v>3</v>
      </c>
      <c r="Q215" s="1">
        <v>3</v>
      </c>
      <c r="R215" s="1">
        <v>2</v>
      </c>
      <c r="S215" s="1">
        <f t="shared" si="123"/>
        <v>1</v>
      </c>
      <c r="T215" s="1">
        <v>6</v>
      </c>
      <c r="U215" s="1">
        <v>1</v>
      </c>
      <c r="V215" s="1">
        <v>0</v>
      </c>
      <c r="W215" s="1">
        <v>-0.35131348282025898</v>
      </c>
      <c r="X215" s="7">
        <v>71</v>
      </c>
      <c r="Y215" s="7">
        <f t="shared" si="124"/>
        <v>1966241</v>
      </c>
      <c r="Z215" s="7">
        <f t="shared" si="125"/>
        <v>1183261</v>
      </c>
      <c r="AA215" s="7">
        <f t="shared" si="126"/>
        <v>69781</v>
      </c>
      <c r="AB215" s="7">
        <f t="shared" si="127"/>
        <v>731</v>
      </c>
      <c r="AC215" s="1">
        <v>0</v>
      </c>
      <c r="AD215" s="7">
        <f t="shared" si="128"/>
        <v>14.964964238927562</v>
      </c>
      <c r="AE215" s="10">
        <f t="shared" si="129"/>
        <v>3.7696891863283293E-4</v>
      </c>
      <c r="AF215" s="7">
        <f t="shared" si="130"/>
        <v>1</v>
      </c>
      <c r="AG215" s="7">
        <f t="shared" si="131"/>
        <v>1</v>
      </c>
      <c r="AH215" s="1">
        <v>-0.35131348282025898</v>
      </c>
      <c r="AI215" s="1">
        <f t="shared" si="132"/>
        <v>1</v>
      </c>
      <c r="AJ215" s="1">
        <f t="shared" si="133"/>
        <v>1</v>
      </c>
      <c r="AK215" s="1">
        <f t="shared" si="134"/>
        <v>1</v>
      </c>
      <c r="AL215" s="1">
        <f t="shared" si="135"/>
        <v>1</v>
      </c>
      <c r="AM215" s="1">
        <f t="shared" si="150"/>
        <v>31</v>
      </c>
      <c r="AN215" s="1">
        <v>1393</v>
      </c>
      <c r="AO215" s="11">
        <f t="shared" si="136"/>
        <v>-53</v>
      </c>
      <c r="AP215" s="1">
        <f t="shared" si="137"/>
        <v>-0.35131348282025898</v>
      </c>
      <c r="AQ215" s="1">
        <f t="shared" si="138"/>
        <v>4</v>
      </c>
      <c r="AR215" s="1">
        <f t="shared" si="139"/>
        <v>6.4992013908457373</v>
      </c>
      <c r="AS215" s="1">
        <f t="shared" si="140"/>
        <v>0.23802649036834841</v>
      </c>
      <c r="AT215" s="1">
        <f t="shared" si="141"/>
        <v>0.15916295516711917</v>
      </c>
      <c r="AU215" s="1">
        <f t="shared" si="142"/>
        <v>0</v>
      </c>
      <c r="AV215" s="1">
        <f t="shared" si="122"/>
        <v>0.60948281433551676</v>
      </c>
      <c r="AW215" s="1">
        <f t="shared" si="143"/>
        <v>0.49215610612874899</v>
      </c>
      <c r="AX215" s="1">
        <f t="shared" si="144"/>
        <v>-1.4052539312810359</v>
      </c>
    </row>
    <row r="216" spans="1:50" x14ac:dyDescent="0.45">
      <c r="A216" s="7" t="s">
        <v>97</v>
      </c>
      <c r="B216" s="7" t="s">
        <v>97</v>
      </c>
      <c r="C216" s="8" t="s">
        <v>52</v>
      </c>
      <c r="D216" s="1" t="s">
        <v>48</v>
      </c>
      <c r="E216" s="12">
        <v>4994892000000</v>
      </c>
      <c r="F216" s="9">
        <v>2214518</v>
      </c>
      <c r="G216" s="9">
        <v>780477</v>
      </c>
      <c r="H216" s="9">
        <v>421882</v>
      </c>
      <c r="I216" s="9">
        <v>3868057</v>
      </c>
      <c r="J216" s="9">
        <v>2762252</v>
      </c>
      <c r="K216" s="9">
        <v>2127187</v>
      </c>
      <c r="L216" s="7">
        <v>456872</v>
      </c>
      <c r="M216" s="7">
        <v>84476</v>
      </c>
      <c r="N216" s="7">
        <v>1336305</v>
      </c>
      <c r="O216" s="9">
        <v>731</v>
      </c>
      <c r="P216" s="1">
        <v>3</v>
      </c>
      <c r="Q216" s="1">
        <v>3</v>
      </c>
      <c r="R216" s="1">
        <v>2</v>
      </c>
      <c r="S216" s="1">
        <f t="shared" si="123"/>
        <v>1</v>
      </c>
      <c r="T216" s="1">
        <v>6</v>
      </c>
      <c r="U216" s="1">
        <v>1</v>
      </c>
      <c r="V216" s="1">
        <v>4.0000000000000001E-3</v>
      </c>
      <c r="W216" s="1">
        <v>-0.33392142480286502</v>
      </c>
      <c r="X216" s="7">
        <v>81</v>
      </c>
      <c r="Y216" s="7">
        <f t="shared" si="124"/>
        <v>2214518</v>
      </c>
      <c r="Z216" s="7">
        <f t="shared" si="125"/>
        <v>1336305</v>
      </c>
      <c r="AA216" s="7">
        <f t="shared" si="126"/>
        <v>84476</v>
      </c>
      <c r="AB216" s="7">
        <f t="shared" si="127"/>
        <v>731</v>
      </c>
      <c r="AC216" s="1">
        <v>4.0000000000000001E-3</v>
      </c>
      <c r="AD216" s="7">
        <f t="shared" si="128"/>
        <v>15.168262871744572</v>
      </c>
      <c r="AE216" s="10">
        <f t="shared" si="129"/>
        <v>4.2456873585330787E-4</v>
      </c>
      <c r="AF216" s="7">
        <f t="shared" si="130"/>
        <v>1</v>
      </c>
      <c r="AG216" s="7">
        <f t="shared" si="131"/>
        <v>1</v>
      </c>
      <c r="AH216" s="1">
        <v>-0.33392142480286502</v>
      </c>
      <c r="AI216" s="1">
        <f t="shared" si="132"/>
        <v>1</v>
      </c>
      <c r="AJ216" s="1">
        <f t="shared" si="133"/>
        <v>1</v>
      </c>
      <c r="AK216" s="1">
        <f t="shared" si="134"/>
        <v>1</v>
      </c>
      <c r="AL216" s="1">
        <f t="shared" si="135"/>
        <v>1</v>
      </c>
      <c r="AM216" s="1">
        <f t="shared" si="150"/>
        <v>31</v>
      </c>
      <c r="AN216" s="1">
        <v>1394</v>
      </c>
      <c r="AO216" s="11">
        <f t="shared" si="136"/>
        <v>-43</v>
      </c>
      <c r="AP216" s="1">
        <f t="shared" si="137"/>
        <v>-0.33392142480286502</v>
      </c>
      <c r="AQ216" s="1">
        <f t="shared" si="138"/>
        <v>4</v>
      </c>
      <c r="AR216" s="1">
        <f t="shared" si="139"/>
        <v>6.5874928652566398</v>
      </c>
      <c r="AS216" s="1">
        <f t="shared" si="140"/>
        <v>0.20177494799068368</v>
      </c>
      <c r="AT216" s="1">
        <f t="shared" si="141"/>
        <v>0.15625503013878977</v>
      </c>
      <c r="AU216" s="1">
        <f t="shared" si="142"/>
        <v>0</v>
      </c>
      <c r="AV216" s="1">
        <f t="shared" si="122"/>
        <v>0.83223282386996877</v>
      </c>
      <c r="AW216" s="1">
        <f t="shared" si="143"/>
        <v>0.54993682874890415</v>
      </c>
      <c r="AX216" s="1">
        <f t="shared" si="144"/>
        <v>-1.3356856992114601</v>
      </c>
    </row>
    <row r="217" spans="1:50" x14ac:dyDescent="0.45">
      <c r="A217" s="7" t="s">
        <v>97</v>
      </c>
      <c r="B217" s="7" t="s">
        <v>97</v>
      </c>
      <c r="C217" s="8" t="s">
        <v>53</v>
      </c>
      <c r="D217" s="1" t="s">
        <v>48</v>
      </c>
      <c r="E217" s="13">
        <v>4052538000000</v>
      </c>
      <c r="F217" s="7">
        <v>2699704</v>
      </c>
      <c r="G217" s="7">
        <v>926013</v>
      </c>
      <c r="H217" s="7">
        <v>492822</v>
      </c>
      <c r="I217" s="7">
        <v>4626561</v>
      </c>
      <c r="J217" s="7">
        <v>3609119</v>
      </c>
      <c r="K217" s="7">
        <v>2621178</v>
      </c>
      <c r="L217" s="7">
        <v>491069</v>
      </c>
      <c r="M217" s="7">
        <v>108080</v>
      </c>
      <c r="N217" s="7">
        <v>1350037</v>
      </c>
      <c r="O217" s="1">
        <v>733</v>
      </c>
      <c r="P217" s="1">
        <v>3</v>
      </c>
      <c r="Q217" s="1">
        <v>3</v>
      </c>
      <c r="R217" s="1">
        <v>2</v>
      </c>
      <c r="S217" s="1">
        <f t="shared" si="123"/>
        <v>1</v>
      </c>
      <c r="T217" s="1">
        <v>6</v>
      </c>
      <c r="U217" s="1">
        <v>1</v>
      </c>
      <c r="V217" s="1">
        <v>2E-3</v>
      </c>
      <c r="W217" s="1">
        <v>-0.32495484554964599</v>
      </c>
      <c r="X217" s="7">
        <v>50</v>
      </c>
      <c r="Y217" s="7">
        <f t="shared" si="124"/>
        <v>2699704</v>
      </c>
      <c r="Z217" s="7">
        <f t="shared" si="125"/>
        <v>1350037</v>
      </c>
      <c r="AA217" s="7">
        <f t="shared" si="126"/>
        <v>108080</v>
      </c>
      <c r="AB217" s="7">
        <f t="shared" si="127"/>
        <v>733</v>
      </c>
      <c r="AC217" s="1">
        <v>2E-3</v>
      </c>
      <c r="AD217" s="7">
        <f t="shared" si="128"/>
        <v>15.347324385497304</v>
      </c>
      <c r="AE217" s="10">
        <f t="shared" si="129"/>
        <v>5.1758889043038647E-4</v>
      </c>
      <c r="AF217" s="7">
        <f t="shared" si="130"/>
        <v>1</v>
      </c>
      <c r="AG217" s="7">
        <f t="shared" si="131"/>
        <v>1</v>
      </c>
      <c r="AH217" s="1">
        <v>-0.32495484554964599</v>
      </c>
      <c r="AI217" s="1">
        <f t="shared" si="132"/>
        <v>1</v>
      </c>
      <c r="AJ217" s="1">
        <f t="shared" si="133"/>
        <v>1</v>
      </c>
      <c r="AK217" s="1">
        <f t="shared" si="134"/>
        <v>1</v>
      </c>
      <c r="AL217" s="1">
        <f t="shared" si="135"/>
        <v>1</v>
      </c>
      <c r="AM217" s="1">
        <f t="shared" si="150"/>
        <v>31</v>
      </c>
      <c r="AN217" s="1">
        <v>1395</v>
      </c>
      <c r="AO217" s="11">
        <f t="shared" si="136"/>
        <v>-74</v>
      </c>
      <c r="AP217" s="1">
        <f t="shared" si="137"/>
        <v>-0.32495484554964599</v>
      </c>
      <c r="AQ217" s="1">
        <f t="shared" si="138"/>
        <v>4</v>
      </c>
      <c r="AR217" s="1">
        <f t="shared" si="139"/>
        <v>6.6652582926006936</v>
      </c>
      <c r="AS217" s="1">
        <f t="shared" si="140"/>
        <v>0.20015147320007237</v>
      </c>
      <c r="AT217" s="1">
        <f t="shared" si="141"/>
        <v>0.22850199060440643</v>
      </c>
      <c r="AU217" s="1">
        <f t="shared" si="142"/>
        <v>0</v>
      </c>
      <c r="AV217" s="1">
        <f t="shared" si="122"/>
        <v>0.88622802120192512</v>
      </c>
      <c r="AW217" s="1">
        <f t="shared" si="143"/>
        <v>0.5665499709179237</v>
      </c>
      <c r="AX217" s="1">
        <f t="shared" si="144"/>
        <v>-1.299819382198584</v>
      </c>
    </row>
    <row r="218" spans="1:50" x14ac:dyDescent="0.45">
      <c r="A218" s="7" t="s">
        <v>97</v>
      </c>
      <c r="B218" s="7" t="s">
        <v>97</v>
      </c>
      <c r="C218" s="8" t="s">
        <v>54</v>
      </c>
      <c r="D218" s="1" t="s">
        <v>48</v>
      </c>
      <c r="E218" s="13">
        <v>3365712000000</v>
      </c>
      <c r="F218" s="7">
        <v>2304046</v>
      </c>
      <c r="G218" s="7">
        <v>857606</v>
      </c>
      <c r="H218" s="7">
        <v>267099</v>
      </c>
      <c r="I218" s="7">
        <v>5151553</v>
      </c>
      <c r="J218" s="7">
        <v>3759373</v>
      </c>
      <c r="K218" s="7">
        <v>2591360</v>
      </c>
      <c r="L218" s="7">
        <v>459351</v>
      </c>
      <c r="M218" s="7">
        <v>122952</v>
      </c>
      <c r="N218" s="4">
        <v>1311889</v>
      </c>
      <c r="O218" s="7">
        <v>735</v>
      </c>
      <c r="P218" s="1">
        <v>3</v>
      </c>
      <c r="Q218" s="1">
        <v>3</v>
      </c>
      <c r="R218" s="1">
        <v>2</v>
      </c>
      <c r="S218" s="1">
        <f t="shared" si="123"/>
        <v>1</v>
      </c>
      <c r="T218" s="1">
        <v>6</v>
      </c>
      <c r="U218" s="1">
        <v>1</v>
      </c>
      <c r="V218" s="1">
        <v>3.0000000000000001E-3</v>
      </c>
      <c r="W218" s="1">
        <v>-0.315235601636703</v>
      </c>
      <c r="X218" s="7">
        <v>68</v>
      </c>
      <c r="Y218" s="7">
        <f t="shared" si="124"/>
        <v>2304046</v>
      </c>
      <c r="Z218" s="7">
        <f t="shared" si="125"/>
        <v>1311889</v>
      </c>
      <c r="AA218" s="7">
        <f t="shared" si="126"/>
        <v>122952</v>
      </c>
      <c r="AB218" s="7">
        <f t="shared" si="127"/>
        <v>735</v>
      </c>
      <c r="AC218" s="1">
        <v>3.0000000000000001E-3</v>
      </c>
      <c r="AD218" s="7">
        <f t="shared" si="128"/>
        <v>15.45480878057989</v>
      </c>
      <c r="AE218" s="10">
        <f t="shared" si="129"/>
        <v>4.4173309838433039E-4</v>
      </c>
      <c r="AF218" s="7">
        <f t="shared" si="130"/>
        <v>1</v>
      </c>
      <c r="AG218" s="7">
        <f t="shared" si="131"/>
        <v>1</v>
      </c>
      <c r="AH218" s="1">
        <v>-0.315235601636703</v>
      </c>
      <c r="AI218" s="1">
        <f t="shared" si="132"/>
        <v>1</v>
      </c>
      <c r="AJ218" s="1">
        <f t="shared" si="133"/>
        <v>1</v>
      </c>
      <c r="AK218" s="1">
        <f t="shared" si="134"/>
        <v>1</v>
      </c>
      <c r="AL218" s="1">
        <f t="shared" si="135"/>
        <v>1</v>
      </c>
      <c r="AM218" s="1">
        <f t="shared" si="150"/>
        <v>31</v>
      </c>
      <c r="AN218" s="1">
        <v>1396</v>
      </c>
      <c r="AO218" s="11">
        <f t="shared" si="136"/>
        <v>-56</v>
      </c>
      <c r="AP218" s="1">
        <f t="shared" si="137"/>
        <v>-0.315235601636703</v>
      </c>
      <c r="AQ218" s="1">
        <f t="shared" si="138"/>
        <v>4</v>
      </c>
      <c r="AR218" s="1">
        <f t="shared" si="139"/>
        <v>6.7119381722757705</v>
      </c>
      <c r="AS218" s="1">
        <f t="shared" si="140"/>
        <v>0.16647523572017991</v>
      </c>
      <c r="AT218" s="1">
        <f t="shared" si="141"/>
        <v>0.25480670954615248</v>
      </c>
      <c r="AU218" s="1">
        <f t="shared" si="142"/>
        <v>0</v>
      </c>
      <c r="AV218" s="1">
        <f t="shared" si="122"/>
        <v>0.8189227597969001</v>
      </c>
      <c r="AW218" s="1">
        <f t="shared" si="143"/>
        <v>0.50302501012801382</v>
      </c>
      <c r="AX218" s="1">
        <f t="shared" si="144"/>
        <v>-1.260942406546812</v>
      </c>
    </row>
    <row r="219" spans="1:50" x14ac:dyDescent="0.45">
      <c r="A219" s="7" t="s">
        <v>98</v>
      </c>
      <c r="B219" s="7" t="s">
        <v>98</v>
      </c>
      <c r="C219" s="8" t="s">
        <v>47</v>
      </c>
      <c r="D219" s="1" t="s">
        <v>48</v>
      </c>
      <c r="E219" s="12">
        <v>1286477500000</v>
      </c>
      <c r="F219" s="9">
        <v>744390</v>
      </c>
      <c r="G219" s="9">
        <v>215100</v>
      </c>
      <c r="H219" s="9">
        <v>-63609</v>
      </c>
      <c r="I219" s="9">
        <v>1027485</v>
      </c>
      <c r="J219" s="9">
        <v>446051</v>
      </c>
      <c r="K219" s="9">
        <v>628986</v>
      </c>
      <c r="L219" s="7">
        <v>359414</v>
      </c>
      <c r="M219" s="7">
        <v>93130</v>
      </c>
      <c r="N219" s="7">
        <v>426459</v>
      </c>
      <c r="O219" s="9">
        <v>366</v>
      </c>
      <c r="P219" s="1">
        <v>0</v>
      </c>
      <c r="Q219" s="1">
        <v>0</v>
      </c>
      <c r="R219" s="1">
        <v>0</v>
      </c>
      <c r="S219" s="1">
        <f t="shared" si="123"/>
        <v>0</v>
      </c>
      <c r="T219" s="1">
        <v>0</v>
      </c>
      <c r="U219" s="1">
        <v>0</v>
      </c>
      <c r="V219" s="1">
        <v>0.83599999999999997</v>
      </c>
      <c r="W219" s="1">
        <v>0.50283392639650104</v>
      </c>
      <c r="X219" s="7">
        <v>58</v>
      </c>
      <c r="Y219" s="7">
        <f t="shared" si="124"/>
        <v>744390</v>
      </c>
      <c r="Z219" s="7">
        <f t="shared" si="125"/>
        <v>426459</v>
      </c>
      <c r="AA219" s="7">
        <f t="shared" si="126"/>
        <v>93130</v>
      </c>
      <c r="AB219" s="7">
        <f t="shared" si="127"/>
        <v>366</v>
      </c>
      <c r="AC219" s="1">
        <v>0.83599999999999997</v>
      </c>
      <c r="AD219" s="7">
        <f t="shared" si="128"/>
        <v>13.84262462670582</v>
      </c>
      <c r="AE219" s="10">
        <f t="shared" si="129"/>
        <v>1.4271490287360222E-4</v>
      </c>
      <c r="AF219" s="7">
        <f t="shared" si="130"/>
        <v>0</v>
      </c>
      <c r="AG219" s="7">
        <f t="shared" si="131"/>
        <v>0</v>
      </c>
      <c r="AH219" s="1">
        <v>0.50283392639650104</v>
      </c>
      <c r="AI219" s="1">
        <f t="shared" si="132"/>
        <v>0</v>
      </c>
      <c r="AJ219" s="1">
        <f t="shared" si="133"/>
        <v>0</v>
      </c>
      <c r="AK219" s="1">
        <f t="shared" si="134"/>
        <v>0</v>
      </c>
      <c r="AL219" s="1">
        <f t="shared" si="135"/>
        <v>0</v>
      </c>
      <c r="AM219" s="1">
        <f t="shared" ref="AM219" si="151">AM218+1</f>
        <v>32</v>
      </c>
      <c r="AN219" s="1">
        <v>1390</v>
      </c>
      <c r="AO219" s="11">
        <f t="shared" si="136"/>
        <v>-66</v>
      </c>
      <c r="AP219" s="1">
        <f t="shared" si="137"/>
        <v>0.50283392639650104</v>
      </c>
      <c r="AQ219" s="1">
        <f t="shared" si="138"/>
        <v>0</v>
      </c>
      <c r="AR219" s="1">
        <f t="shared" si="139"/>
        <v>6.0117754904363991</v>
      </c>
      <c r="AS219" s="1">
        <f t="shared" si="140"/>
        <v>0.20934612184119475</v>
      </c>
      <c r="AT219" s="1">
        <f t="shared" si="141"/>
        <v>0.16720074777833269</v>
      </c>
      <c r="AU219" s="1">
        <f t="shared" si="142"/>
        <v>0</v>
      </c>
      <c r="AV219" s="1">
        <f t="shared" si="122"/>
        <v>0.78391898665187332</v>
      </c>
      <c r="AW219" s="1">
        <f t="shared" si="143"/>
        <v>0.61216076147097043</v>
      </c>
      <c r="AX219" s="1">
        <f t="shared" si="144"/>
        <v>0</v>
      </c>
    </row>
    <row r="220" spans="1:50" x14ac:dyDescent="0.45">
      <c r="A220" s="7" t="s">
        <v>98</v>
      </c>
      <c r="B220" s="7" t="s">
        <v>98</v>
      </c>
      <c r="C220" s="8" t="s">
        <v>49</v>
      </c>
      <c r="D220" s="1" t="s">
        <v>48</v>
      </c>
      <c r="E220" s="12">
        <v>4759895000000</v>
      </c>
      <c r="F220" s="9">
        <v>1013400</v>
      </c>
      <c r="G220" s="9">
        <v>306174</v>
      </c>
      <c r="H220" s="9">
        <v>135660</v>
      </c>
      <c r="I220" s="9">
        <v>1437782</v>
      </c>
      <c r="J220" s="9">
        <v>650916</v>
      </c>
      <c r="K220" s="9">
        <v>909052</v>
      </c>
      <c r="L220" s="7">
        <v>437701</v>
      </c>
      <c r="M220" s="7">
        <v>104949</v>
      </c>
      <c r="N220" s="7">
        <v>527970</v>
      </c>
      <c r="O220" s="9">
        <v>301</v>
      </c>
      <c r="P220" s="1">
        <v>0</v>
      </c>
      <c r="Q220" s="1">
        <v>0</v>
      </c>
      <c r="R220" s="1">
        <v>0</v>
      </c>
      <c r="S220" s="1">
        <f t="shared" si="123"/>
        <v>0</v>
      </c>
      <c r="T220" s="1">
        <v>0</v>
      </c>
      <c r="U220" s="1">
        <v>0</v>
      </c>
      <c r="V220" s="1">
        <v>1</v>
      </c>
      <c r="W220" s="1">
        <v>0.65327881658062703</v>
      </c>
      <c r="X220" s="7">
        <v>48</v>
      </c>
      <c r="Y220" s="7">
        <f t="shared" si="124"/>
        <v>1013400</v>
      </c>
      <c r="Z220" s="7">
        <f t="shared" si="125"/>
        <v>527970</v>
      </c>
      <c r="AA220" s="7">
        <f t="shared" si="126"/>
        <v>104949</v>
      </c>
      <c r="AB220" s="7">
        <f t="shared" si="127"/>
        <v>301</v>
      </c>
      <c r="AC220" s="1">
        <v>1</v>
      </c>
      <c r="AD220" s="7">
        <f t="shared" si="128"/>
        <v>14.178612206327101</v>
      </c>
      <c r="AE220" s="10">
        <f t="shared" si="129"/>
        <v>1.9428966344538277E-4</v>
      </c>
      <c r="AF220" s="7">
        <f t="shared" si="130"/>
        <v>1</v>
      </c>
      <c r="AG220" s="7">
        <f t="shared" si="131"/>
        <v>0</v>
      </c>
      <c r="AH220" s="1">
        <v>0.65327881658062703</v>
      </c>
      <c r="AI220" s="1">
        <f t="shared" si="132"/>
        <v>0</v>
      </c>
      <c r="AJ220" s="1">
        <f t="shared" si="133"/>
        <v>0</v>
      </c>
      <c r="AK220" s="1">
        <f t="shared" si="134"/>
        <v>0</v>
      </c>
      <c r="AL220" s="1">
        <f t="shared" si="135"/>
        <v>0</v>
      </c>
      <c r="AM220" s="1">
        <f t="shared" ref="AM220:AM225" si="152">AM219</f>
        <v>32</v>
      </c>
      <c r="AN220" s="1">
        <v>1391</v>
      </c>
      <c r="AO220" s="11">
        <f t="shared" si="136"/>
        <v>-76</v>
      </c>
      <c r="AP220" s="1">
        <f t="shared" si="137"/>
        <v>0.65327881658062703</v>
      </c>
      <c r="AQ220" s="1">
        <f t="shared" si="138"/>
        <v>0</v>
      </c>
      <c r="AR220" s="1">
        <f t="shared" si="139"/>
        <v>6.1576930422539506</v>
      </c>
      <c r="AS220" s="1">
        <f t="shared" si="140"/>
        <v>0.21294883368966921</v>
      </c>
      <c r="AT220" s="1">
        <f t="shared" si="141"/>
        <v>6.4323687812441244E-2</v>
      </c>
      <c r="AU220" s="1">
        <f t="shared" si="142"/>
        <v>0</v>
      </c>
      <c r="AV220" s="1">
        <f t="shared" si="122"/>
        <v>0.75715024948149301</v>
      </c>
      <c r="AW220" s="1">
        <f t="shared" si="143"/>
        <v>0.63225996708819554</v>
      </c>
      <c r="AX220" s="1">
        <f t="shared" si="144"/>
        <v>0</v>
      </c>
    </row>
    <row r="221" spans="1:50" x14ac:dyDescent="0.45">
      <c r="A221" s="7" t="s">
        <v>98</v>
      </c>
      <c r="B221" s="7" t="s">
        <v>98</v>
      </c>
      <c r="C221" s="8" t="s">
        <v>50</v>
      </c>
      <c r="D221" s="1" t="s">
        <v>48</v>
      </c>
      <c r="E221" s="12">
        <v>6129500000000</v>
      </c>
      <c r="F221" s="9">
        <v>1639832</v>
      </c>
      <c r="G221" s="9">
        <v>601746</v>
      </c>
      <c r="H221" s="9">
        <v>23146</v>
      </c>
      <c r="I221" s="9">
        <v>2219234</v>
      </c>
      <c r="J221" s="9">
        <v>1081998</v>
      </c>
      <c r="K221" s="9">
        <v>1354087</v>
      </c>
      <c r="L221" s="7">
        <v>680438</v>
      </c>
      <c r="M221" s="7">
        <v>96419</v>
      </c>
      <c r="N221" s="7">
        <v>766244</v>
      </c>
      <c r="O221" s="9">
        <v>249</v>
      </c>
      <c r="P221" s="1">
        <v>3</v>
      </c>
      <c r="Q221" s="1">
        <v>2</v>
      </c>
      <c r="R221" s="1">
        <v>2</v>
      </c>
      <c r="S221" s="1">
        <f t="shared" si="123"/>
        <v>0.66666666666666663</v>
      </c>
      <c r="T221" s="1">
        <v>6</v>
      </c>
      <c r="U221" s="1">
        <v>0</v>
      </c>
      <c r="V221" s="1">
        <v>1E-3</v>
      </c>
      <c r="W221" s="1">
        <v>-0.31742758993647602</v>
      </c>
      <c r="X221" s="7">
        <v>51</v>
      </c>
      <c r="Y221" s="7">
        <f t="shared" si="124"/>
        <v>1639832</v>
      </c>
      <c r="Z221" s="7">
        <f t="shared" si="125"/>
        <v>766244</v>
      </c>
      <c r="AA221" s="7">
        <f t="shared" si="126"/>
        <v>96419</v>
      </c>
      <c r="AB221" s="7">
        <f t="shared" si="127"/>
        <v>249</v>
      </c>
      <c r="AC221" s="1">
        <v>1E-3</v>
      </c>
      <c r="AD221" s="7">
        <f t="shared" si="128"/>
        <v>14.612672649261679</v>
      </c>
      <c r="AE221" s="10">
        <f t="shared" si="129"/>
        <v>3.1438958692221129E-4</v>
      </c>
      <c r="AF221" s="7">
        <f t="shared" si="130"/>
        <v>1</v>
      </c>
      <c r="AG221" s="7">
        <f t="shared" si="131"/>
        <v>0</v>
      </c>
      <c r="AH221" s="1">
        <v>-0.31742758993647602</v>
      </c>
      <c r="AI221" s="1">
        <f t="shared" si="132"/>
        <v>1</v>
      </c>
      <c r="AJ221" s="1">
        <f t="shared" si="133"/>
        <v>1</v>
      </c>
      <c r="AK221" s="1">
        <f t="shared" si="134"/>
        <v>1</v>
      </c>
      <c r="AL221" s="1">
        <f t="shared" si="135"/>
        <v>0</v>
      </c>
      <c r="AM221" s="1">
        <f t="shared" si="152"/>
        <v>32</v>
      </c>
      <c r="AN221" s="1">
        <v>1392</v>
      </c>
      <c r="AO221" s="11">
        <f t="shared" si="136"/>
        <v>-73</v>
      </c>
      <c r="AP221" s="1">
        <f t="shared" si="137"/>
        <v>-0.31742758993647602</v>
      </c>
      <c r="AQ221" s="1">
        <f t="shared" si="138"/>
        <v>3</v>
      </c>
      <c r="AR221" s="1">
        <f t="shared" si="139"/>
        <v>6.3462030974329195</v>
      </c>
      <c r="AS221" s="1">
        <f t="shared" si="140"/>
        <v>0.27115031582969618</v>
      </c>
      <c r="AT221" s="1">
        <f t="shared" si="141"/>
        <v>9.8172118443592457E-2</v>
      </c>
      <c r="AU221" s="1">
        <f t="shared" si="142"/>
        <v>0</v>
      </c>
      <c r="AV221" s="1">
        <f t="shared" si="122"/>
        <v>0.79416411248205465</v>
      </c>
      <c r="AW221" s="1">
        <f t="shared" si="143"/>
        <v>0.61015963165668874</v>
      </c>
      <c r="AX221" s="1">
        <f t="shared" si="144"/>
        <v>-0.95228276980942805</v>
      </c>
    </row>
    <row r="222" spans="1:50" x14ac:dyDescent="0.45">
      <c r="A222" s="7" t="s">
        <v>98</v>
      </c>
      <c r="B222" s="7" t="s">
        <v>98</v>
      </c>
      <c r="C222" s="8" t="s">
        <v>51</v>
      </c>
      <c r="D222" s="1" t="s">
        <v>48</v>
      </c>
      <c r="E222" s="12">
        <v>6857250000000</v>
      </c>
      <c r="F222" s="9">
        <v>2003918</v>
      </c>
      <c r="G222" s="9">
        <v>625531</v>
      </c>
      <c r="H222" s="9">
        <v>247105</v>
      </c>
      <c r="I222" s="9">
        <v>2876044</v>
      </c>
      <c r="J222" s="9">
        <v>1696311</v>
      </c>
      <c r="K222" s="9">
        <v>1801729</v>
      </c>
      <c r="L222" s="7">
        <v>831842</v>
      </c>
      <c r="M222" s="7">
        <v>187775</v>
      </c>
      <c r="N222" s="7">
        <v>1008250</v>
      </c>
      <c r="O222" s="9">
        <v>321</v>
      </c>
      <c r="P222" s="1">
        <v>5</v>
      </c>
      <c r="Q222" s="1">
        <v>3</v>
      </c>
      <c r="R222" s="1">
        <v>4</v>
      </c>
      <c r="S222" s="1">
        <f t="shared" si="123"/>
        <v>0.6</v>
      </c>
      <c r="T222" s="1">
        <v>6</v>
      </c>
      <c r="U222" s="1">
        <v>0</v>
      </c>
      <c r="V222" s="1">
        <v>0</v>
      </c>
      <c r="W222" s="1">
        <v>-0.30149719861538299</v>
      </c>
      <c r="X222" s="7">
        <v>57</v>
      </c>
      <c r="Y222" s="7">
        <f t="shared" si="124"/>
        <v>2003918</v>
      </c>
      <c r="Z222" s="7">
        <f t="shared" si="125"/>
        <v>1008250</v>
      </c>
      <c r="AA222" s="7">
        <f t="shared" si="126"/>
        <v>187775</v>
      </c>
      <c r="AB222" s="7">
        <f t="shared" si="127"/>
        <v>321</v>
      </c>
      <c r="AC222" s="1">
        <v>0</v>
      </c>
      <c r="AD222" s="7">
        <f t="shared" si="128"/>
        <v>14.871926296732472</v>
      </c>
      <c r="AE222" s="10">
        <f t="shared" si="129"/>
        <v>3.8419237595435619E-4</v>
      </c>
      <c r="AF222" s="7">
        <f t="shared" si="130"/>
        <v>1</v>
      </c>
      <c r="AG222" s="7">
        <f t="shared" si="131"/>
        <v>0</v>
      </c>
      <c r="AH222" s="1">
        <v>-0.30149719861538299</v>
      </c>
      <c r="AI222" s="1">
        <f t="shared" si="132"/>
        <v>1</v>
      </c>
      <c r="AJ222" s="1">
        <f t="shared" si="133"/>
        <v>1</v>
      </c>
      <c r="AK222" s="1">
        <f t="shared" si="134"/>
        <v>1</v>
      </c>
      <c r="AL222" s="1">
        <f t="shared" si="135"/>
        <v>0</v>
      </c>
      <c r="AM222" s="1">
        <f t="shared" si="152"/>
        <v>32</v>
      </c>
      <c r="AN222" s="1">
        <v>1393</v>
      </c>
      <c r="AO222" s="11">
        <f t="shared" si="136"/>
        <v>-67</v>
      </c>
      <c r="AP222" s="1">
        <f t="shared" si="137"/>
        <v>-0.30149719861538299</v>
      </c>
      <c r="AQ222" s="1">
        <f t="shared" si="138"/>
        <v>3</v>
      </c>
      <c r="AR222" s="1">
        <f t="shared" si="139"/>
        <v>6.458795525942775</v>
      </c>
      <c r="AS222" s="1">
        <f t="shared" si="140"/>
        <v>0.21749702021248632</v>
      </c>
      <c r="AT222" s="1">
        <f t="shared" si="141"/>
        <v>9.1221845491997522E-2</v>
      </c>
      <c r="AU222" s="1">
        <f t="shared" si="142"/>
        <v>0</v>
      </c>
      <c r="AV222" s="1">
        <f t="shared" si="122"/>
        <v>0.87903835963566623</v>
      </c>
      <c r="AW222" s="1">
        <f t="shared" si="143"/>
        <v>0.62646086082132257</v>
      </c>
      <c r="AX222" s="1">
        <f t="shared" si="144"/>
        <v>-0.90449159584614902</v>
      </c>
    </row>
    <row r="223" spans="1:50" x14ac:dyDescent="0.45">
      <c r="A223" s="7" t="s">
        <v>98</v>
      </c>
      <c r="B223" s="7" t="s">
        <v>98</v>
      </c>
      <c r="C223" s="8" t="s">
        <v>52</v>
      </c>
      <c r="D223" s="1" t="s">
        <v>48</v>
      </c>
      <c r="E223" s="12">
        <v>7951130000000</v>
      </c>
      <c r="F223" s="9">
        <v>2300062</v>
      </c>
      <c r="G223" s="9">
        <v>702347</v>
      </c>
      <c r="H223" s="9">
        <v>479416</v>
      </c>
      <c r="I223" s="9">
        <v>3604127</v>
      </c>
      <c r="J223" s="9">
        <v>2225144</v>
      </c>
      <c r="K223" s="9">
        <v>2503780</v>
      </c>
      <c r="L223" s="7">
        <v>700862</v>
      </c>
      <c r="M223" s="7">
        <v>432563</v>
      </c>
      <c r="N223" s="7">
        <v>1155078</v>
      </c>
      <c r="O223" s="9">
        <v>549</v>
      </c>
      <c r="P223" s="1">
        <v>3</v>
      </c>
      <c r="Q223" s="1">
        <v>2</v>
      </c>
      <c r="R223" s="1">
        <v>3</v>
      </c>
      <c r="S223" s="1">
        <f t="shared" si="123"/>
        <v>0.66666666666666663</v>
      </c>
      <c r="T223" s="1">
        <v>6</v>
      </c>
      <c r="U223" s="1">
        <v>0</v>
      </c>
      <c r="V223" s="1">
        <v>2E-3</v>
      </c>
      <c r="W223" s="1">
        <v>-0.28469578274337198</v>
      </c>
      <c r="X223" s="7">
        <v>56</v>
      </c>
      <c r="Y223" s="7">
        <f t="shared" si="124"/>
        <v>2300062</v>
      </c>
      <c r="Z223" s="7">
        <f t="shared" si="125"/>
        <v>1155078</v>
      </c>
      <c r="AA223" s="7">
        <f t="shared" si="126"/>
        <v>432563</v>
      </c>
      <c r="AB223" s="7">
        <f t="shared" si="127"/>
        <v>549</v>
      </c>
      <c r="AC223" s="1">
        <v>2E-3</v>
      </c>
      <c r="AD223" s="7">
        <f t="shared" si="128"/>
        <v>15.097590135713251</v>
      </c>
      <c r="AE223" s="10">
        <f t="shared" si="129"/>
        <v>4.4096928348481742E-4</v>
      </c>
      <c r="AF223" s="7">
        <f t="shared" si="130"/>
        <v>1</v>
      </c>
      <c r="AG223" s="7">
        <f t="shared" si="131"/>
        <v>0</v>
      </c>
      <c r="AH223" s="1">
        <v>-0.28469578274337198</v>
      </c>
      <c r="AI223" s="1">
        <f t="shared" si="132"/>
        <v>1</v>
      </c>
      <c r="AJ223" s="1">
        <f t="shared" si="133"/>
        <v>1</v>
      </c>
      <c r="AK223" s="1">
        <f t="shared" si="134"/>
        <v>1</v>
      </c>
      <c r="AL223" s="1">
        <f t="shared" si="135"/>
        <v>0</v>
      </c>
      <c r="AM223" s="1">
        <f t="shared" si="152"/>
        <v>32</v>
      </c>
      <c r="AN223" s="1">
        <v>1394</v>
      </c>
      <c r="AO223" s="11">
        <f t="shared" si="136"/>
        <v>-68</v>
      </c>
      <c r="AP223" s="1">
        <f t="shared" si="137"/>
        <v>-0.28469578274337198</v>
      </c>
      <c r="AQ223" s="1">
        <f t="shared" si="138"/>
        <v>3</v>
      </c>
      <c r="AR223" s="1">
        <f t="shared" si="139"/>
        <v>6.5568000859772315</v>
      </c>
      <c r="AS223" s="1">
        <f t="shared" si="140"/>
        <v>0.19487298865994457</v>
      </c>
      <c r="AT223" s="1">
        <f t="shared" si="141"/>
        <v>8.8332979085991553E-2</v>
      </c>
      <c r="AU223" s="1">
        <f t="shared" si="142"/>
        <v>0</v>
      </c>
      <c r="AV223" s="1">
        <f t="shared" si="122"/>
        <v>0.81184875005791968</v>
      </c>
      <c r="AW223" s="1">
        <f t="shared" si="143"/>
        <v>0.69469805031842657</v>
      </c>
      <c r="AX223" s="1">
        <f t="shared" si="144"/>
        <v>-0.85408734823011589</v>
      </c>
    </row>
    <row r="224" spans="1:50" x14ac:dyDescent="0.45">
      <c r="A224" s="7" t="s">
        <v>98</v>
      </c>
      <c r="B224" s="7" t="s">
        <v>98</v>
      </c>
      <c r="C224" s="8" t="s">
        <v>53</v>
      </c>
      <c r="D224" s="1" t="s">
        <v>48</v>
      </c>
      <c r="E224" s="13">
        <v>7478810000000</v>
      </c>
      <c r="F224" s="7">
        <v>2340831</v>
      </c>
      <c r="G224" s="7">
        <v>605044</v>
      </c>
      <c r="H224" s="7">
        <v>576332</v>
      </c>
      <c r="I224" s="7">
        <v>4186740</v>
      </c>
      <c r="J224" s="7">
        <v>2242077</v>
      </c>
      <c r="K224" s="7">
        <v>3016043</v>
      </c>
      <c r="L224" s="7">
        <v>831023</v>
      </c>
      <c r="M224" s="7">
        <v>368471</v>
      </c>
      <c r="N224" s="7">
        <v>1063428</v>
      </c>
      <c r="O224" s="1">
        <v>2084</v>
      </c>
      <c r="P224" s="1">
        <v>3</v>
      </c>
      <c r="Q224" s="1">
        <v>2</v>
      </c>
      <c r="R224" s="1">
        <v>3</v>
      </c>
      <c r="S224" s="1">
        <f t="shared" si="123"/>
        <v>0.66666666666666663</v>
      </c>
      <c r="T224" s="1">
        <v>6</v>
      </c>
      <c r="U224" s="1">
        <v>0</v>
      </c>
      <c r="V224" s="1">
        <v>2E-3</v>
      </c>
      <c r="W224" s="1">
        <v>-0.27438272506608602</v>
      </c>
      <c r="X224" s="7">
        <v>54</v>
      </c>
      <c r="Y224" s="7">
        <f t="shared" si="124"/>
        <v>2340831</v>
      </c>
      <c r="Z224" s="7">
        <f t="shared" si="125"/>
        <v>1063428</v>
      </c>
      <c r="AA224" s="7">
        <f t="shared" si="126"/>
        <v>368471</v>
      </c>
      <c r="AB224" s="7">
        <f t="shared" si="127"/>
        <v>2084</v>
      </c>
      <c r="AC224" s="1">
        <v>2E-3</v>
      </c>
      <c r="AD224" s="7">
        <f t="shared" si="128"/>
        <v>15.247432946106382</v>
      </c>
      <c r="AE224" s="10">
        <f t="shared" si="129"/>
        <v>4.4878554092413539E-4</v>
      </c>
      <c r="AF224" s="7">
        <f t="shared" si="130"/>
        <v>1</v>
      </c>
      <c r="AG224" s="7">
        <f t="shared" si="131"/>
        <v>0</v>
      </c>
      <c r="AH224" s="1">
        <v>-0.27438272506608602</v>
      </c>
      <c r="AI224" s="1">
        <f t="shared" si="132"/>
        <v>1</v>
      </c>
      <c r="AJ224" s="1">
        <f t="shared" si="133"/>
        <v>1</v>
      </c>
      <c r="AK224" s="1">
        <f t="shared" si="134"/>
        <v>1</v>
      </c>
      <c r="AL224" s="1">
        <f t="shared" si="135"/>
        <v>0</v>
      </c>
      <c r="AM224" s="1">
        <f t="shared" si="152"/>
        <v>32</v>
      </c>
      <c r="AN224" s="1">
        <v>1395</v>
      </c>
      <c r="AO224" s="11">
        <f t="shared" si="136"/>
        <v>-70</v>
      </c>
      <c r="AP224" s="1">
        <f t="shared" si="137"/>
        <v>-0.27438272506608602</v>
      </c>
      <c r="AQ224" s="1">
        <f t="shared" si="138"/>
        <v>3</v>
      </c>
      <c r="AR224" s="1">
        <f t="shared" si="139"/>
        <v>6.6218759916838437</v>
      </c>
      <c r="AS224" s="1">
        <f t="shared" si="140"/>
        <v>0.14451434767862345</v>
      </c>
      <c r="AT224" s="1">
        <f t="shared" si="141"/>
        <v>8.0901105924605657E-2</v>
      </c>
      <c r="AU224" s="1">
        <f t="shared" si="142"/>
        <v>0</v>
      </c>
      <c r="AV224" s="1">
        <f t="shared" si="122"/>
        <v>0.73400784381165296</v>
      </c>
      <c r="AW224" s="1">
        <f t="shared" si="143"/>
        <v>0.72037981818789798</v>
      </c>
      <c r="AX224" s="1">
        <f t="shared" si="144"/>
        <v>-0.82314817519825811</v>
      </c>
    </row>
    <row r="225" spans="1:50" x14ac:dyDescent="0.45">
      <c r="A225" s="7" t="s">
        <v>98</v>
      </c>
      <c r="B225" s="7" t="s">
        <v>98</v>
      </c>
      <c r="C225" s="8" t="s">
        <v>54</v>
      </c>
      <c r="D225" s="1" t="s">
        <v>48</v>
      </c>
      <c r="E225" s="13">
        <v>6168386000000</v>
      </c>
      <c r="F225" s="7">
        <v>2421593</v>
      </c>
      <c r="G225" s="7">
        <v>673794</v>
      </c>
      <c r="H225" s="7">
        <v>524851</v>
      </c>
      <c r="I225" s="7">
        <v>4947325</v>
      </c>
      <c r="J225" s="7">
        <v>3440895</v>
      </c>
      <c r="K225" s="7">
        <v>3718053</v>
      </c>
      <c r="L225" s="7">
        <v>667548</v>
      </c>
      <c r="M225" s="7">
        <v>150964</v>
      </c>
      <c r="N225" s="4">
        <v>1263345</v>
      </c>
      <c r="O225" s="7">
        <v>2007</v>
      </c>
      <c r="P225" s="1">
        <v>3</v>
      </c>
      <c r="Q225" s="1">
        <v>2</v>
      </c>
      <c r="R225" s="1">
        <v>3</v>
      </c>
      <c r="S225" s="1">
        <f t="shared" si="123"/>
        <v>0.66666666666666663</v>
      </c>
      <c r="T225" s="1">
        <v>9</v>
      </c>
      <c r="U225" s="1">
        <v>0</v>
      </c>
      <c r="V225" s="1">
        <v>2E-3</v>
      </c>
      <c r="W225" s="1">
        <v>-0.26300390237399501</v>
      </c>
      <c r="X225" s="7">
        <v>82</v>
      </c>
      <c r="Y225" s="7">
        <f t="shared" si="124"/>
        <v>2421593</v>
      </c>
      <c r="Z225" s="7">
        <f t="shared" si="125"/>
        <v>1263345</v>
      </c>
      <c r="AA225" s="7">
        <f t="shared" si="126"/>
        <v>150964</v>
      </c>
      <c r="AB225" s="7">
        <f t="shared" si="127"/>
        <v>2007</v>
      </c>
      <c r="AC225" s="1">
        <v>2E-3</v>
      </c>
      <c r="AD225" s="7">
        <f t="shared" si="128"/>
        <v>15.414357584433578</v>
      </c>
      <c r="AE225" s="10">
        <f t="shared" si="129"/>
        <v>4.6426928061150068E-4</v>
      </c>
      <c r="AF225" s="7">
        <f t="shared" si="130"/>
        <v>1</v>
      </c>
      <c r="AG225" s="7">
        <f t="shared" si="131"/>
        <v>0</v>
      </c>
      <c r="AH225" s="1">
        <v>-0.26300390237399501</v>
      </c>
      <c r="AI225" s="1">
        <f t="shared" si="132"/>
        <v>1</v>
      </c>
      <c r="AJ225" s="1">
        <f t="shared" si="133"/>
        <v>1</v>
      </c>
      <c r="AK225" s="1">
        <f t="shared" si="134"/>
        <v>1</v>
      </c>
      <c r="AL225" s="1">
        <f t="shared" si="135"/>
        <v>0</v>
      </c>
      <c r="AM225" s="1">
        <f t="shared" si="152"/>
        <v>32</v>
      </c>
      <c r="AN225" s="1">
        <v>1396</v>
      </c>
      <c r="AO225" s="11">
        <f t="shared" si="136"/>
        <v>-42</v>
      </c>
      <c r="AP225" s="1">
        <f t="shared" si="137"/>
        <v>-0.26300390237399501</v>
      </c>
      <c r="AQ225" s="1">
        <f t="shared" si="138"/>
        <v>3</v>
      </c>
      <c r="AR225" s="1">
        <f t="shared" si="139"/>
        <v>6.6943704410030413</v>
      </c>
      <c r="AS225" s="1">
        <f t="shared" si="140"/>
        <v>0.13619359957148561</v>
      </c>
      <c r="AT225" s="1">
        <f t="shared" si="141"/>
        <v>0.10923343642891349</v>
      </c>
      <c r="AU225" s="1">
        <f t="shared" si="142"/>
        <v>0</v>
      </c>
      <c r="AV225" s="1">
        <f t="shared" si="122"/>
        <v>0.83043725649719802</v>
      </c>
      <c r="AW225" s="1">
        <f t="shared" si="143"/>
        <v>0.75152794692081071</v>
      </c>
      <c r="AX225" s="1">
        <f t="shared" si="144"/>
        <v>-0.7890117071219851</v>
      </c>
    </row>
    <row r="226" spans="1:50" x14ac:dyDescent="0.45">
      <c r="A226" s="7" t="s">
        <v>99</v>
      </c>
      <c r="B226" s="7" t="s">
        <v>99</v>
      </c>
      <c r="C226" s="8" t="s">
        <v>47</v>
      </c>
      <c r="D226" s="1" t="s">
        <v>48</v>
      </c>
      <c r="E226" s="12">
        <v>854400000000</v>
      </c>
      <c r="F226" s="9">
        <v>1000590</v>
      </c>
      <c r="G226" s="9">
        <v>171491</v>
      </c>
      <c r="H226" s="9">
        <v>257451</v>
      </c>
      <c r="I226" s="9">
        <v>860446</v>
      </c>
      <c r="J226" s="9">
        <v>397251</v>
      </c>
      <c r="K226" s="9">
        <v>581874</v>
      </c>
      <c r="L226" s="7">
        <v>175038</v>
      </c>
      <c r="M226" s="7">
        <v>36870</v>
      </c>
      <c r="N226" s="7">
        <v>705624</v>
      </c>
      <c r="O226" s="9">
        <v>439</v>
      </c>
      <c r="P226" s="1">
        <v>0</v>
      </c>
      <c r="Q226" s="1">
        <v>0</v>
      </c>
      <c r="R226" s="1">
        <v>0</v>
      </c>
      <c r="S226" s="1">
        <f t="shared" si="123"/>
        <v>0</v>
      </c>
      <c r="T226" s="1">
        <v>0</v>
      </c>
      <c r="U226" s="1">
        <v>1</v>
      </c>
      <c r="V226" s="1">
        <v>1</v>
      </c>
      <c r="W226" s="1">
        <v>0.561132947671383</v>
      </c>
      <c r="X226" s="7">
        <v>55</v>
      </c>
      <c r="Y226" s="7">
        <f t="shared" si="124"/>
        <v>1000590</v>
      </c>
      <c r="Z226" s="7">
        <f t="shared" si="125"/>
        <v>705624</v>
      </c>
      <c r="AA226" s="7">
        <f t="shared" si="126"/>
        <v>36870</v>
      </c>
      <c r="AB226" s="7">
        <f t="shared" si="127"/>
        <v>439</v>
      </c>
      <c r="AC226" s="1">
        <v>1</v>
      </c>
      <c r="AD226" s="7">
        <f t="shared" si="128"/>
        <v>13.665206138451936</v>
      </c>
      <c r="AE226" s="10">
        <f t="shared" si="129"/>
        <v>1.9183372246577417E-4</v>
      </c>
      <c r="AF226" s="7">
        <f t="shared" si="130"/>
        <v>1</v>
      </c>
      <c r="AG226" s="7">
        <f t="shared" si="131"/>
        <v>1</v>
      </c>
      <c r="AH226" s="1">
        <v>0.561132947671383</v>
      </c>
      <c r="AI226" s="1">
        <f t="shared" si="132"/>
        <v>0</v>
      </c>
      <c r="AJ226" s="1">
        <f t="shared" si="133"/>
        <v>0</v>
      </c>
      <c r="AK226" s="1">
        <f t="shared" si="134"/>
        <v>0</v>
      </c>
      <c r="AL226" s="1">
        <f t="shared" si="135"/>
        <v>0</v>
      </c>
      <c r="AM226" s="1">
        <f t="shared" ref="AM226" si="153">AM225+1</f>
        <v>33</v>
      </c>
      <c r="AN226" s="1">
        <v>1390</v>
      </c>
      <c r="AO226" s="11">
        <f t="shared" si="136"/>
        <v>-69</v>
      </c>
      <c r="AP226" s="1">
        <f t="shared" si="137"/>
        <v>0.561132947671383</v>
      </c>
      <c r="AQ226" s="1">
        <f t="shared" si="138"/>
        <v>0</v>
      </c>
      <c r="AR226" s="1">
        <f t="shared" si="139"/>
        <v>5.9347236200001205</v>
      </c>
      <c r="AS226" s="1">
        <f t="shared" si="140"/>
        <v>0.19930477914941785</v>
      </c>
      <c r="AT226" s="1">
        <f t="shared" si="141"/>
        <v>0.20071512172284645</v>
      </c>
      <c r="AU226" s="1">
        <f t="shared" si="142"/>
        <v>0</v>
      </c>
      <c r="AV226" s="1">
        <f t="shared" si="122"/>
        <v>0.66510739779137795</v>
      </c>
      <c r="AW226" s="1">
        <f t="shared" si="143"/>
        <v>0.67624696959483799</v>
      </c>
      <c r="AX226" s="1">
        <f t="shared" si="144"/>
        <v>0</v>
      </c>
    </row>
    <row r="227" spans="1:50" x14ac:dyDescent="0.45">
      <c r="A227" s="7" t="s">
        <v>99</v>
      </c>
      <c r="B227" s="7" t="s">
        <v>99</v>
      </c>
      <c r="C227" s="8" t="s">
        <v>49</v>
      </c>
      <c r="D227" s="1" t="s">
        <v>48</v>
      </c>
      <c r="E227" s="12">
        <v>2674320000000</v>
      </c>
      <c r="F227" s="9">
        <v>1088817</v>
      </c>
      <c r="G227" s="9">
        <v>215887</v>
      </c>
      <c r="H227" s="9">
        <v>-97640</v>
      </c>
      <c r="I227" s="9">
        <v>1269302</v>
      </c>
      <c r="J227" s="9">
        <v>544446</v>
      </c>
      <c r="K227" s="9">
        <v>938283</v>
      </c>
      <c r="L227" s="7">
        <v>167147</v>
      </c>
      <c r="M227" s="7">
        <v>48992</v>
      </c>
      <c r="N227" s="7">
        <v>686958</v>
      </c>
      <c r="O227" s="9">
        <v>389</v>
      </c>
      <c r="P227" s="1">
        <v>0</v>
      </c>
      <c r="Q227" s="1">
        <v>0</v>
      </c>
      <c r="R227" s="1">
        <v>0</v>
      </c>
      <c r="S227" s="1">
        <f t="shared" si="123"/>
        <v>0</v>
      </c>
      <c r="T227" s="1">
        <v>0</v>
      </c>
      <c r="U227" s="1">
        <v>1</v>
      </c>
      <c r="V227" s="1">
        <v>5.0000000000000001E-3</v>
      </c>
      <c r="W227" s="1">
        <v>-0.37092750361751797</v>
      </c>
      <c r="X227" s="7">
        <v>54</v>
      </c>
      <c r="Y227" s="7">
        <f t="shared" si="124"/>
        <v>1088817</v>
      </c>
      <c r="Z227" s="7">
        <f t="shared" si="125"/>
        <v>686958</v>
      </c>
      <c r="AA227" s="7">
        <f t="shared" si="126"/>
        <v>48992</v>
      </c>
      <c r="AB227" s="7">
        <f t="shared" si="127"/>
        <v>389</v>
      </c>
      <c r="AC227" s="1">
        <v>5.0000000000000001E-3</v>
      </c>
      <c r="AD227" s="7">
        <f t="shared" si="128"/>
        <v>14.053977701046657</v>
      </c>
      <c r="AE227" s="10">
        <f t="shared" si="129"/>
        <v>2.0874865648668969E-4</v>
      </c>
      <c r="AF227" s="7">
        <f t="shared" si="130"/>
        <v>0</v>
      </c>
      <c r="AG227" s="7">
        <f t="shared" si="131"/>
        <v>1</v>
      </c>
      <c r="AH227" s="1">
        <v>-0.37092750361751797</v>
      </c>
      <c r="AI227" s="1">
        <f t="shared" si="132"/>
        <v>0</v>
      </c>
      <c r="AJ227" s="1">
        <f t="shared" si="133"/>
        <v>0</v>
      </c>
      <c r="AK227" s="1">
        <f t="shared" si="134"/>
        <v>0</v>
      </c>
      <c r="AL227" s="1">
        <f t="shared" si="135"/>
        <v>0</v>
      </c>
      <c r="AM227" s="1">
        <f t="shared" ref="AM227:AM232" si="154">AM226</f>
        <v>33</v>
      </c>
      <c r="AN227" s="1">
        <v>1391</v>
      </c>
      <c r="AO227" s="11">
        <f t="shared" si="136"/>
        <v>-70</v>
      </c>
      <c r="AP227" s="1">
        <f t="shared" si="137"/>
        <v>-0.37092750361751797</v>
      </c>
      <c r="AQ227" s="1">
        <f t="shared" si="138"/>
        <v>0</v>
      </c>
      <c r="AR227" s="1">
        <f t="shared" si="139"/>
        <v>6.103564964355912</v>
      </c>
      <c r="AS227" s="1">
        <f t="shared" si="140"/>
        <v>0.17008324260105159</v>
      </c>
      <c r="AT227" s="1">
        <f t="shared" si="141"/>
        <v>8.0725941547757932E-2</v>
      </c>
      <c r="AU227" s="1">
        <f t="shared" si="142"/>
        <v>0</v>
      </c>
      <c r="AV227" s="1">
        <f t="shared" si="122"/>
        <v>0.56061756776559091</v>
      </c>
      <c r="AW227" s="1">
        <f t="shared" si="143"/>
        <v>0.73921178726575709</v>
      </c>
      <c r="AX227" s="1">
        <f t="shared" si="144"/>
        <v>0</v>
      </c>
    </row>
    <row r="228" spans="1:50" x14ac:dyDescent="0.45">
      <c r="A228" s="7" t="s">
        <v>99</v>
      </c>
      <c r="B228" s="7" t="s">
        <v>99</v>
      </c>
      <c r="C228" s="8" t="s">
        <v>50</v>
      </c>
      <c r="D228" s="1" t="s">
        <v>48</v>
      </c>
      <c r="E228" s="12">
        <v>3792320000000</v>
      </c>
      <c r="F228" s="9">
        <v>2057181</v>
      </c>
      <c r="G228" s="9">
        <v>556570</v>
      </c>
      <c r="H228" s="9">
        <v>-321657</v>
      </c>
      <c r="I228" s="9">
        <v>2718998</v>
      </c>
      <c r="J228" s="9">
        <v>512476</v>
      </c>
      <c r="K228" s="9">
        <v>2018092</v>
      </c>
      <c r="L228" s="7">
        <v>715630</v>
      </c>
      <c r="M228" s="7">
        <v>67316</v>
      </c>
      <c r="N228" s="7">
        <v>1011976</v>
      </c>
      <c r="O228" s="9">
        <v>49623</v>
      </c>
      <c r="P228" s="1">
        <v>3</v>
      </c>
      <c r="Q228" s="1">
        <v>1</v>
      </c>
      <c r="R228" s="1">
        <v>2</v>
      </c>
      <c r="S228" s="1">
        <f t="shared" si="123"/>
        <v>0.33333333333333331</v>
      </c>
      <c r="T228" s="1">
        <v>6</v>
      </c>
      <c r="U228" s="1">
        <v>1</v>
      </c>
      <c r="V228" s="1">
        <v>1</v>
      </c>
      <c r="W228" s="1">
        <v>0.67413667970107505</v>
      </c>
      <c r="X228" s="7">
        <v>48</v>
      </c>
      <c r="Y228" s="7">
        <f t="shared" si="124"/>
        <v>2057181</v>
      </c>
      <c r="Z228" s="7">
        <f t="shared" si="125"/>
        <v>1011976</v>
      </c>
      <c r="AA228" s="7">
        <f t="shared" si="126"/>
        <v>67316</v>
      </c>
      <c r="AB228" s="7">
        <f t="shared" si="127"/>
        <v>49623</v>
      </c>
      <c r="AC228" s="1">
        <v>1</v>
      </c>
      <c r="AD228" s="7">
        <f t="shared" si="128"/>
        <v>14.815773988049791</v>
      </c>
      <c r="AE228" s="10">
        <f t="shared" si="129"/>
        <v>3.9440399066137356E-4</v>
      </c>
      <c r="AF228" s="7">
        <f t="shared" si="130"/>
        <v>0</v>
      </c>
      <c r="AG228" s="7">
        <f t="shared" si="131"/>
        <v>1</v>
      </c>
      <c r="AH228" s="1">
        <v>0.67413667970107505</v>
      </c>
      <c r="AI228" s="1">
        <f t="shared" si="132"/>
        <v>1</v>
      </c>
      <c r="AJ228" s="1">
        <f t="shared" si="133"/>
        <v>1</v>
      </c>
      <c r="AK228" s="1">
        <f t="shared" si="134"/>
        <v>1</v>
      </c>
      <c r="AL228" s="1">
        <f t="shared" si="135"/>
        <v>0</v>
      </c>
      <c r="AM228" s="1">
        <f t="shared" si="154"/>
        <v>33</v>
      </c>
      <c r="AN228" s="1">
        <v>1392</v>
      </c>
      <c r="AO228" s="11">
        <f t="shared" si="136"/>
        <v>-76</v>
      </c>
      <c r="AP228" s="1">
        <f t="shared" si="137"/>
        <v>0.67413667970107505</v>
      </c>
      <c r="AQ228" s="1">
        <f t="shared" si="138"/>
        <v>3</v>
      </c>
      <c r="AR228" s="1">
        <f t="shared" si="139"/>
        <v>6.4344088881357591</v>
      </c>
      <c r="AS228" s="1">
        <f t="shared" si="140"/>
        <v>0.20469673019251944</v>
      </c>
      <c r="AT228" s="1">
        <f t="shared" si="141"/>
        <v>0.1467624040165387</v>
      </c>
      <c r="AU228" s="1">
        <f t="shared" si="142"/>
        <v>0</v>
      </c>
      <c r="AV228" s="1">
        <f t="shared" si="122"/>
        <v>0.45167594827212082</v>
      </c>
      <c r="AW228" s="1">
        <f t="shared" si="143"/>
        <v>0.74221900862008727</v>
      </c>
      <c r="AX228" s="1">
        <f t="shared" si="144"/>
        <v>2.0224100391032254</v>
      </c>
    </row>
    <row r="229" spans="1:50" x14ac:dyDescent="0.45">
      <c r="A229" s="7" t="s">
        <v>99</v>
      </c>
      <c r="B229" s="7" t="s">
        <v>99</v>
      </c>
      <c r="C229" s="8" t="s">
        <v>51</v>
      </c>
      <c r="D229" s="1" t="s">
        <v>48</v>
      </c>
      <c r="E229" s="12">
        <v>6081360000000</v>
      </c>
      <c r="F229" s="9">
        <v>2743928</v>
      </c>
      <c r="G229" s="9">
        <v>540973</v>
      </c>
      <c r="H229" s="9">
        <v>747718</v>
      </c>
      <c r="I229" s="9">
        <v>3152943</v>
      </c>
      <c r="J229" s="9">
        <v>424581</v>
      </c>
      <c r="K229" s="9">
        <v>2351064</v>
      </c>
      <c r="L229" s="7">
        <v>663873</v>
      </c>
      <c r="M229" s="7">
        <v>83688</v>
      </c>
      <c r="N229" s="7">
        <v>1566881</v>
      </c>
      <c r="O229" s="9">
        <v>40780</v>
      </c>
      <c r="P229" s="1">
        <v>3</v>
      </c>
      <c r="Q229" s="1">
        <v>1</v>
      </c>
      <c r="R229" s="1">
        <v>2</v>
      </c>
      <c r="S229" s="1">
        <f t="shared" si="123"/>
        <v>0.33333333333333331</v>
      </c>
      <c r="T229" s="1">
        <v>6</v>
      </c>
      <c r="U229" s="1">
        <v>1</v>
      </c>
      <c r="V229" s="1">
        <v>0</v>
      </c>
      <c r="W229" s="1">
        <v>-0.35381009651474399</v>
      </c>
      <c r="X229" s="7">
        <v>45</v>
      </c>
      <c r="Y229" s="7">
        <f t="shared" si="124"/>
        <v>2743928</v>
      </c>
      <c r="Z229" s="7">
        <f t="shared" si="125"/>
        <v>1566881</v>
      </c>
      <c r="AA229" s="7">
        <f t="shared" si="126"/>
        <v>83688</v>
      </c>
      <c r="AB229" s="7">
        <f t="shared" si="127"/>
        <v>40780</v>
      </c>
      <c r="AC229" s="1">
        <v>0</v>
      </c>
      <c r="AD229" s="7">
        <f t="shared" si="128"/>
        <v>14.963846860342857</v>
      </c>
      <c r="AE229" s="10">
        <f t="shared" si="129"/>
        <v>5.2606754256795168E-4</v>
      </c>
      <c r="AF229" s="7">
        <f t="shared" si="130"/>
        <v>1</v>
      </c>
      <c r="AG229" s="7">
        <f t="shared" si="131"/>
        <v>1</v>
      </c>
      <c r="AH229" s="1">
        <v>-0.35381009651474399</v>
      </c>
      <c r="AI229" s="1">
        <f t="shared" si="132"/>
        <v>1</v>
      </c>
      <c r="AJ229" s="1">
        <f t="shared" si="133"/>
        <v>1</v>
      </c>
      <c r="AK229" s="1">
        <f t="shared" si="134"/>
        <v>1</v>
      </c>
      <c r="AL229" s="1">
        <f t="shared" si="135"/>
        <v>0</v>
      </c>
      <c r="AM229" s="1">
        <f t="shared" si="154"/>
        <v>33</v>
      </c>
      <c r="AN229" s="1">
        <v>1393</v>
      </c>
      <c r="AO229" s="11">
        <f t="shared" si="136"/>
        <v>-79</v>
      </c>
      <c r="AP229" s="1">
        <f t="shared" si="137"/>
        <v>-0.35381009651474399</v>
      </c>
      <c r="AQ229" s="1">
        <f t="shared" si="138"/>
        <v>3</v>
      </c>
      <c r="AR229" s="1">
        <f t="shared" si="139"/>
        <v>6.4987161194922018</v>
      </c>
      <c r="AS229" s="1">
        <f t="shared" si="140"/>
        <v>0.17157715822962863</v>
      </c>
      <c r="AT229" s="1">
        <f t="shared" si="141"/>
        <v>8.8955924332715056E-2</v>
      </c>
      <c r="AU229" s="1">
        <f t="shared" si="142"/>
        <v>0</v>
      </c>
      <c r="AV229" s="1">
        <f t="shared" si="122"/>
        <v>0.34521841974307815</v>
      </c>
      <c r="AW229" s="1">
        <f t="shared" si="143"/>
        <v>0.74567285231607427</v>
      </c>
      <c r="AX229" s="1">
        <f t="shared" si="144"/>
        <v>-1.061430289544232</v>
      </c>
    </row>
    <row r="230" spans="1:50" x14ac:dyDescent="0.45">
      <c r="A230" s="7" t="s">
        <v>99</v>
      </c>
      <c r="B230" s="7" t="s">
        <v>99</v>
      </c>
      <c r="C230" s="8" t="s">
        <v>52</v>
      </c>
      <c r="D230" s="1" t="s">
        <v>48</v>
      </c>
      <c r="E230" s="12">
        <v>6668400000000</v>
      </c>
      <c r="F230" s="9">
        <v>3045147</v>
      </c>
      <c r="G230" s="9">
        <v>546155</v>
      </c>
      <c r="H230" s="9">
        <v>445313</v>
      </c>
      <c r="I230" s="9">
        <v>4260660</v>
      </c>
      <c r="J230" s="9">
        <v>3024591</v>
      </c>
      <c r="K230" s="9">
        <v>3407467</v>
      </c>
      <c r="L230" s="7">
        <v>680811</v>
      </c>
      <c r="M230" s="7">
        <v>112979</v>
      </c>
      <c r="N230" s="7">
        <v>1744006</v>
      </c>
      <c r="O230" s="9">
        <v>40783</v>
      </c>
      <c r="P230" s="1">
        <v>3</v>
      </c>
      <c r="Q230" s="1">
        <v>3</v>
      </c>
      <c r="R230" s="1">
        <v>2</v>
      </c>
      <c r="S230" s="1">
        <f t="shared" si="123"/>
        <v>1</v>
      </c>
      <c r="T230" s="1">
        <v>6</v>
      </c>
      <c r="U230" s="1">
        <v>1</v>
      </c>
      <c r="V230" s="1">
        <v>1</v>
      </c>
      <c r="W230" s="1">
        <v>0.66623049835269799</v>
      </c>
      <c r="X230" s="7">
        <v>45</v>
      </c>
      <c r="Y230" s="7">
        <f t="shared" si="124"/>
        <v>3045147</v>
      </c>
      <c r="Z230" s="7">
        <f t="shared" si="125"/>
        <v>1744006</v>
      </c>
      <c r="AA230" s="7">
        <f t="shared" si="126"/>
        <v>112979</v>
      </c>
      <c r="AB230" s="7">
        <f t="shared" si="127"/>
        <v>40783</v>
      </c>
      <c r="AC230" s="1">
        <v>1</v>
      </c>
      <c r="AD230" s="7">
        <f t="shared" si="128"/>
        <v>15.264934635822671</v>
      </c>
      <c r="AE230" s="10">
        <f t="shared" si="129"/>
        <v>5.8381743218049835E-4</v>
      </c>
      <c r="AF230" s="7">
        <f t="shared" si="130"/>
        <v>1</v>
      </c>
      <c r="AG230" s="7">
        <f t="shared" si="131"/>
        <v>1</v>
      </c>
      <c r="AH230" s="1">
        <v>0.66623049835269799</v>
      </c>
      <c r="AI230" s="1">
        <f t="shared" si="132"/>
        <v>1</v>
      </c>
      <c r="AJ230" s="1">
        <f t="shared" si="133"/>
        <v>1</v>
      </c>
      <c r="AK230" s="1">
        <f t="shared" si="134"/>
        <v>1</v>
      </c>
      <c r="AL230" s="1">
        <f t="shared" si="135"/>
        <v>1</v>
      </c>
      <c r="AM230" s="1">
        <f t="shared" si="154"/>
        <v>33</v>
      </c>
      <c r="AN230" s="1">
        <v>1394</v>
      </c>
      <c r="AO230" s="11">
        <f t="shared" si="136"/>
        <v>-79</v>
      </c>
      <c r="AP230" s="1">
        <f t="shared" si="137"/>
        <v>0.66623049835269799</v>
      </c>
      <c r="AQ230" s="1">
        <f t="shared" si="138"/>
        <v>4</v>
      </c>
      <c r="AR230" s="1">
        <f t="shared" si="139"/>
        <v>6.6294768789516105</v>
      </c>
      <c r="AS230" s="1">
        <f t="shared" si="140"/>
        <v>0.12818553932958743</v>
      </c>
      <c r="AT230" s="1">
        <f t="shared" si="141"/>
        <v>8.1901955491572198E-2</v>
      </c>
      <c r="AU230" s="1">
        <f t="shared" si="142"/>
        <v>0</v>
      </c>
      <c r="AV230" s="1">
        <f t="shared" si="122"/>
        <v>0.86967793722099396</v>
      </c>
      <c r="AW230" s="1">
        <f t="shared" si="143"/>
        <v>0.79975097754807944</v>
      </c>
      <c r="AX230" s="1">
        <f t="shared" si="144"/>
        <v>2.6649219934107919</v>
      </c>
    </row>
    <row r="231" spans="1:50" x14ac:dyDescent="0.45">
      <c r="A231" s="7" t="s">
        <v>99</v>
      </c>
      <c r="B231" s="7" t="s">
        <v>99</v>
      </c>
      <c r="C231" s="8" t="s">
        <v>53</v>
      </c>
      <c r="D231" s="1" t="s">
        <v>48</v>
      </c>
      <c r="E231" s="13">
        <v>5993040000000</v>
      </c>
      <c r="F231" s="7">
        <v>3500133</v>
      </c>
      <c r="G231" s="7">
        <v>623875</v>
      </c>
      <c r="H231" s="7">
        <v>-214883</v>
      </c>
      <c r="I231" s="7">
        <v>6323508</v>
      </c>
      <c r="J231" s="7">
        <v>4680816</v>
      </c>
      <c r="K231" s="7">
        <v>5353114</v>
      </c>
      <c r="L231" s="7">
        <v>914876</v>
      </c>
      <c r="M231" s="7">
        <v>129354</v>
      </c>
      <c r="N231" s="7">
        <v>1993160</v>
      </c>
      <c r="O231" s="1">
        <v>40864</v>
      </c>
      <c r="P231" s="1">
        <v>3</v>
      </c>
      <c r="Q231" s="1">
        <v>3</v>
      </c>
      <c r="R231" s="1">
        <v>2</v>
      </c>
      <c r="S231" s="1">
        <f t="shared" si="123"/>
        <v>1</v>
      </c>
      <c r="T231" s="1">
        <v>6</v>
      </c>
      <c r="U231" s="1">
        <v>1</v>
      </c>
      <c r="V231" s="1">
        <v>3.0000000000000001E-3</v>
      </c>
      <c r="W231" s="1">
        <v>-0.26854715585364303</v>
      </c>
      <c r="X231" s="7">
        <v>45</v>
      </c>
      <c r="Y231" s="7">
        <f t="shared" si="124"/>
        <v>3500133</v>
      </c>
      <c r="Z231" s="7">
        <f t="shared" si="125"/>
        <v>1993160</v>
      </c>
      <c r="AA231" s="7">
        <f t="shared" si="126"/>
        <v>129354</v>
      </c>
      <c r="AB231" s="7">
        <f t="shared" si="127"/>
        <v>40864</v>
      </c>
      <c r="AC231" s="1">
        <v>3.0000000000000001E-3</v>
      </c>
      <c r="AD231" s="7">
        <f t="shared" si="128"/>
        <v>15.659784675423531</v>
      </c>
      <c r="AE231" s="10">
        <f t="shared" si="129"/>
        <v>6.7104762441689159E-4</v>
      </c>
      <c r="AF231" s="7">
        <f t="shared" si="130"/>
        <v>0</v>
      </c>
      <c r="AG231" s="7">
        <f t="shared" si="131"/>
        <v>1</v>
      </c>
      <c r="AH231" s="1">
        <v>-0.26854715585364303</v>
      </c>
      <c r="AI231" s="1">
        <f t="shared" si="132"/>
        <v>1</v>
      </c>
      <c r="AJ231" s="1">
        <f t="shared" si="133"/>
        <v>1</v>
      </c>
      <c r="AK231" s="1">
        <f t="shared" si="134"/>
        <v>1</v>
      </c>
      <c r="AL231" s="1">
        <f t="shared" si="135"/>
        <v>1</v>
      </c>
      <c r="AM231" s="1">
        <f t="shared" si="154"/>
        <v>33</v>
      </c>
      <c r="AN231" s="1">
        <v>1395</v>
      </c>
      <c r="AO231" s="11">
        <f t="shared" si="136"/>
        <v>-79</v>
      </c>
      <c r="AP231" s="1">
        <f t="shared" si="137"/>
        <v>-0.26854715585364303</v>
      </c>
      <c r="AQ231" s="1">
        <f t="shared" si="138"/>
        <v>4</v>
      </c>
      <c r="AR231" s="1">
        <f t="shared" si="139"/>
        <v>6.8009580723295446</v>
      </c>
      <c r="AS231" s="1">
        <f t="shared" si="140"/>
        <v>9.8659636391699043E-2</v>
      </c>
      <c r="AT231" s="1">
        <f t="shared" si="141"/>
        <v>0.10409992257685582</v>
      </c>
      <c r="AU231" s="1">
        <f t="shared" si="142"/>
        <v>0</v>
      </c>
      <c r="AV231" s="1">
        <f t="shared" si="122"/>
        <v>0.88490312655570291</v>
      </c>
      <c r="AW231" s="1">
        <f t="shared" si="143"/>
        <v>0.84654182456952687</v>
      </c>
      <c r="AX231" s="1">
        <f t="shared" si="144"/>
        <v>-1.0741886234145721</v>
      </c>
    </row>
    <row r="232" spans="1:50" x14ac:dyDescent="0.45">
      <c r="A232" s="7" t="s">
        <v>99</v>
      </c>
      <c r="B232" s="7" t="s">
        <v>99</v>
      </c>
      <c r="C232" s="8" t="s">
        <v>54</v>
      </c>
      <c r="D232" s="1" t="s">
        <v>48</v>
      </c>
      <c r="E232" s="13">
        <v>2052720000000</v>
      </c>
      <c r="F232" s="7">
        <v>2729676</v>
      </c>
      <c r="G232" s="7">
        <v>-603907</v>
      </c>
      <c r="H232" s="7">
        <v>543215</v>
      </c>
      <c r="I232" s="7">
        <v>5501196</v>
      </c>
      <c r="J232" s="7">
        <v>4123955</v>
      </c>
      <c r="K232" s="7">
        <v>6254296</v>
      </c>
      <c r="L232" s="7">
        <v>815957</v>
      </c>
      <c r="M232" s="7">
        <v>154516</v>
      </c>
      <c r="N232" s="4">
        <v>2197078</v>
      </c>
      <c r="O232" s="7">
        <v>40857</v>
      </c>
      <c r="P232" s="1">
        <v>3</v>
      </c>
      <c r="Q232" s="1">
        <v>3</v>
      </c>
      <c r="R232" s="1">
        <v>2</v>
      </c>
      <c r="S232" s="1">
        <f t="shared" si="123"/>
        <v>1</v>
      </c>
      <c r="T232" s="1">
        <v>6</v>
      </c>
      <c r="U232" s="1">
        <v>1</v>
      </c>
      <c r="V232" s="1">
        <v>2E-3</v>
      </c>
      <c r="W232" s="1">
        <v>-0.31298421145900002</v>
      </c>
      <c r="X232" s="7">
        <v>81</v>
      </c>
      <c r="Y232" s="7">
        <f t="shared" si="124"/>
        <v>2729676</v>
      </c>
      <c r="Z232" s="7">
        <f t="shared" si="125"/>
        <v>2197078</v>
      </c>
      <c r="AA232" s="7">
        <f t="shared" si="126"/>
        <v>154516</v>
      </c>
      <c r="AB232" s="7">
        <f t="shared" si="127"/>
        <v>40857</v>
      </c>
      <c r="AC232" s="1">
        <v>2E-3</v>
      </c>
      <c r="AD232" s="7">
        <f t="shared" si="128"/>
        <v>15.520476081108342</v>
      </c>
      <c r="AE232" s="10">
        <f t="shared" si="129"/>
        <v>5.2333514047260576E-4</v>
      </c>
      <c r="AF232" s="7">
        <f t="shared" si="130"/>
        <v>1</v>
      </c>
      <c r="AG232" s="7">
        <f t="shared" si="131"/>
        <v>1</v>
      </c>
      <c r="AH232" s="1">
        <v>-0.31298421145900002</v>
      </c>
      <c r="AI232" s="1">
        <f t="shared" si="132"/>
        <v>1</v>
      </c>
      <c r="AJ232" s="1">
        <f t="shared" si="133"/>
        <v>1</v>
      </c>
      <c r="AK232" s="1">
        <f t="shared" si="134"/>
        <v>1</v>
      </c>
      <c r="AL232" s="1">
        <f t="shared" si="135"/>
        <v>1</v>
      </c>
      <c r="AM232" s="1">
        <f t="shared" si="154"/>
        <v>33</v>
      </c>
      <c r="AN232" s="1">
        <v>1396</v>
      </c>
      <c r="AO232" s="11">
        <f t="shared" si="136"/>
        <v>-43</v>
      </c>
      <c r="AP232" s="1">
        <f t="shared" si="137"/>
        <v>-0.31298421145900002</v>
      </c>
      <c r="AQ232" s="1">
        <f t="shared" si="138"/>
        <v>4</v>
      </c>
      <c r="AR232" s="1">
        <f t="shared" si="139"/>
        <v>6.7404571185367592</v>
      </c>
      <c r="AS232" s="1">
        <f t="shared" si="140"/>
        <v>-0.1097774011324083</v>
      </c>
      <c r="AT232" s="1">
        <f t="shared" si="141"/>
        <v>-0.29419842940098989</v>
      </c>
      <c r="AU232" s="1">
        <f t="shared" si="142"/>
        <v>1</v>
      </c>
      <c r="AV232" s="1">
        <f t="shared" si="122"/>
        <v>0.89797055040394858</v>
      </c>
      <c r="AW232" s="1">
        <f t="shared" si="143"/>
        <v>1.1368975037428224</v>
      </c>
      <c r="AX232" s="1">
        <f t="shared" si="144"/>
        <v>-1.2519368458360001</v>
      </c>
    </row>
    <row r="233" spans="1:50" x14ac:dyDescent="0.45">
      <c r="A233" s="7" t="s">
        <v>100</v>
      </c>
      <c r="B233" s="7" t="s">
        <v>100</v>
      </c>
      <c r="C233" s="8" t="s">
        <v>47</v>
      </c>
      <c r="D233" s="1" t="s">
        <v>48</v>
      </c>
      <c r="E233" s="12">
        <v>1353000000000</v>
      </c>
      <c r="F233" s="9">
        <v>1021948</v>
      </c>
      <c r="G233" s="9">
        <v>237803</v>
      </c>
      <c r="H233" s="9">
        <v>108416</v>
      </c>
      <c r="I233" s="9">
        <v>1667947</v>
      </c>
      <c r="J233" s="9">
        <v>933781</v>
      </c>
      <c r="K233" s="9">
        <v>1035502</v>
      </c>
      <c r="L233" s="7">
        <v>313184</v>
      </c>
      <c r="M233" s="7">
        <v>63195</v>
      </c>
      <c r="N233" s="7">
        <v>706360</v>
      </c>
      <c r="O233" s="9">
        <v>1826</v>
      </c>
      <c r="P233" s="1">
        <v>0</v>
      </c>
      <c r="Q233" s="1">
        <v>0</v>
      </c>
      <c r="R233" s="1">
        <v>0</v>
      </c>
      <c r="S233" s="1">
        <f t="shared" si="123"/>
        <v>0</v>
      </c>
      <c r="T233" s="1">
        <v>0</v>
      </c>
      <c r="U233" s="1">
        <v>0</v>
      </c>
      <c r="V233" s="1">
        <v>3.0000000000000001E-3</v>
      </c>
      <c r="W233" s="1">
        <v>-0.33340200889496902</v>
      </c>
      <c r="X233" s="7">
        <v>84</v>
      </c>
      <c r="Y233" s="7">
        <f t="shared" si="124"/>
        <v>1021948</v>
      </c>
      <c r="Z233" s="7">
        <f t="shared" si="125"/>
        <v>706360</v>
      </c>
      <c r="AA233" s="7">
        <f t="shared" si="126"/>
        <v>63195</v>
      </c>
      <c r="AB233" s="7">
        <f t="shared" si="127"/>
        <v>1826</v>
      </c>
      <c r="AC233" s="1">
        <v>3.0000000000000001E-3</v>
      </c>
      <c r="AD233" s="7">
        <f t="shared" si="128"/>
        <v>14.327104086815671</v>
      </c>
      <c r="AE233" s="10">
        <f t="shared" si="129"/>
        <v>1.9592849119664697E-4</v>
      </c>
      <c r="AF233" s="7">
        <f t="shared" si="130"/>
        <v>1</v>
      </c>
      <c r="AG233" s="7">
        <f t="shared" si="131"/>
        <v>0</v>
      </c>
      <c r="AH233" s="1">
        <v>-0.33340200889496902</v>
      </c>
      <c r="AI233" s="1">
        <f t="shared" si="132"/>
        <v>0</v>
      </c>
      <c r="AJ233" s="1">
        <f t="shared" si="133"/>
        <v>0</v>
      </c>
      <c r="AK233" s="1">
        <f t="shared" si="134"/>
        <v>0</v>
      </c>
      <c r="AL233" s="1">
        <f t="shared" si="135"/>
        <v>0</v>
      </c>
      <c r="AM233" s="1">
        <f t="shared" ref="AM233" si="155">AM232+1</f>
        <v>34</v>
      </c>
      <c r="AN233" s="1">
        <v>1390</v>
      </c>
      <c r="AO233" s="11">
        <f t="shared" si="136"/>
        <v>-40</v>
      </c>
      <c r="AP233" s="1">
        <f t="shared" si="137"/>
        <v>-0.33340200889496902</v>
      </c>
      <c r="AQ233" s="1">
        <f t="shared" si="138"/>
        <v>0</v>
      </c>
      <c r="AR233" s="1">
        <f t="shared" si="139"/>
        <v>6.2221822465575736</v>
      </c>
      <c r="AS233" s="1">
        <f t="shared" si="140"/>
        <v>0.142572275977594</v>
      </c>
      <c r="AT233" s="1">
        <f t="shared" si="141"/>
        <v>0.17575979305247597</v>
      </c>
      <c r="AU233" s="1">
        <f t="shared" si="142"/>
        <v>0</v>
      </c>
      <c r="AV233" s="1">
        <f t="shared" si="122"/>
        <v>0.74760469007708275</v>
      </c>
      <c r="AW233" s="1">
        <f t="shared" si="143"/>
        <v>0.6208242827859638</v>
      </c>
      <c r="AX233" s="1">
        <f t="shared" si="144"/>
        <v>0</v>
      </c>
    </row>
    <row r="234" spans="1:50" x14ac:dyDescent="0.45">
      <c r="A234" s="7" t="s">
        <v>100</v>
      </c>
      <c r="B234" s="7" t="s">
        <v>100</v>
      </c>
      <c r="C234" s="8" t="s">
        <v>49</v>
      </c>
      <c r="D234" s="1" t="s">
        <v>48</v>
      </c>
      <c r="E234" s="12">
        <v>3899400000000</v>
      </c>
      <c r="F234" s="9">
        <v>1280944</v>
      </c>
      <c r="G234" s="9">
        <v>328136</v>
      </c>
      <c r="H234" s="9">
        <v>-8819</v>
      </c>
      <c r="I234" s="9">
        <v>2160217</v>
      </c>
      <c r="J234" s="9">
        <v>1012691</v>
      </c>
      <c r="K234" s="9">
        <v>1399156</v>
      </c>
      <c r="L234" s="7">
        <v>515099</v>
      </c>
      <c r="M234" s="7">
        <v>82082</v>
      </c>
      <c r="N234" s="7">
        <v>799905</v>
      </c>
      <c r="O234" s="9">
        <v>1887</v>
      </c>
      <c r="P234" s="1">
        <v>0</v>
      </c>
      <c r="Q234" s="1">
        <v>0</v>
      </c>
      <c r="R234" s="1">
        <v>0</v>
      </c>
      <c r="S234" s="1">
        <f t="shared" si="123"/>
        <v>0</v>
      </c>
      <c r="T234" s="1">
        <v>0</v>
      </c>
      <c r="U234" s="1">
        <v>0</v>
      </c>
      <c r="V234" s="1">
        <v>1E-3</v>
      </c>
      <c r="W234" s="1">
        <v>-0.28206186151521201</v>
      </c>
      <c r="X234" s="7">
        <v>84</v>
      </c>
      <c r="Y234" s="7">
        <f t="shared" si="124"/>
        <v>1280944</v>
      </c>
      <c r="Z234" s="7">
        <f t="shared" si="125"/>
        <v>799905</v>
      </c>
      <c r="AA234" s="7">
        <f t="shared" si="126"/>
        <v>82082</v>
      </c>
      <c r="AB234" s="7">
        <f t="shared" si="127"/>
        <v>1887</v>
      </c>
      <c r="AC234" s="1">
        <v>1E-3</v>
      </c>
      <c r="AD234" s="7">
        <f t="shared" si="128"/>
        <v>14.585719237577246</v>
      </c>
      <c r="AE234" s="10">
        <f t="shared" si="129"/>
        <v>2.4558336160685059E-4</v>
      </c>
      <c r="AF234" s="7">
        <f t="shared" si="130"/>
        <v>0</v>
      </c>
      <c r="AG234" s="7">
        <f t="shared" si="131"/>
        <v>0</v>
      </c>
      <c r="AH234" s="1">
        <v>-0.28206186151521201</v>
      </c>
      <c r="AI234" s="1">
        <f t="shared" si="132"/>
        <v>0</v>
      </c>
      <c r="AJ234" s="1">
        <f t="shared" si="133"/>
        <v>0</v>
      </c>
      <c r="AK234" s="1">
        <f t="shared" si="134"/>
        <v>0</v>
      </c>
      <c r="AL234" s="1">
        <f t="shared" si="135"/>
        <v>0</v>
      </c>
      <c r="AM234" s="1">
        <f t="shared" ref="AM234:AM239" si="156">AM233</f>
        <v>34</v>
      </c>
      <c r="AN234" s="1">
        <v>1391</v>
      </c>
      <c r="AO234" s="11">
        <f t="shared" si="136"/>
        <v>-40</v>
      </c>
      <c r="AP234" s="1">
        <f t="shared" si="137"/>
        <v>-0.28206186151521201</v>
      </c>
      <c r="AQ234" s="1">
        <f t="shared" si="138"/>
        <v>0</v>
      </c>
      <c r="AR234" s="1">
        <f t="shared" si="139"/>
        <v>6.3344973794699033</v>
      </c>
      <c r="AS234" s="1">
        <f t="shared" si="140"/>
        <v>0.15189955453549342</v>
      </c>
      <c r="AT234" s="1">
        <f t="shared" si="141"/>
        <v>8.4150382110068214E-2</v>
      </c>
      <c r="AU234" s="1">
        <f t="shared" si="142"/>
        <v>0</v>
      </c>
      <c r="AV234" s="1">
        <f t="shared" si="122"/>
        <v>0.70723913384627568</v>
      </c>
      <c r="AW234" s="1">
        <f t="shared" si="143"/>
        <v>0.64769233831601181</v>
      </c>
      <c r="AX234" s="1">
        <f t="shared" si="144"/>
        <v>0</v>
      </c>
    </row>
    <row r="235" spans="1:50" x14ac:dyDescent="0.45">
      <c r="A235" s="7" t="s">
        <v>100</v>
      </c>
      <c r="B235" s="7" t="s">
        <v>100</v>
      </c>
      <c r="C235" s="8" t="s">
        <v>50</v>
      </c>
      <c r="D235" s="1" t="s">
        <v>48</v>
      </c>
      <c r="E235" s="12">
        <v>2868600000000</v>
      </c>
      <c r="F235" s="9">
        <v>2033370</v>
      </c>
      <c r="G235" s="9">
        <v>689229</v>
      </c>
      <c r="H235" s="9">
        <v>143717</v>
      </c>
      <c r="I235" s="9">
        <v>3039023</v>
      </c>
      <c r="J235" s="9">
        <v>1235571</v>
      </c>
      <c r="K235" s="9">
        <v>1794633</v>
      </c>
      <c r="L235" s="7">
        <v>802795</v>
      </c>
      <c r="M235" s="7">
        <v>104491</v>
      </c>
      <c r="N235" s="7">
        <v>1061493</v>
      </c>
      <c r="O235" s="9">
        <v>1337</v>
      </c>
      <c r="P235" s="1">
        <v>3</v>
      </c>
      <c r="Q235" s="1">
        <v>3</v>
      </c>
      <c r="R235" s="1">
        <v>2</v>
      </c>
      <c r="S235" s="1">
        <f t="shared" si="123"/>
        <v>1</v>
      </c>
      <c r="T235" s="1">
        <v>6</v>
      </c>
      <c r="U235" s="1">
        <v>0</v>
      </c>
      <c r="V235" s="1">
        <v>3.2000000000000001E-2</v>
      </c>
      <c r="W235" s="1">
        <v>-0.26574845522057</v>
      </c>
      <c r="X235" s="7">
        <v>48</v>
      </c>
      <c r="Y235" s="7">
        <f t="shared" si="124"/>
        <v>2033370</v>
      </c>
      <c r="Z235" s="7">
        <f t="shared" si="125"/>
        <v>1061493</v>
      </c>
      <c r="AA235" s="7">
        <f t="shared" si="126"/>
        <v>104491</v>
      </c>
      <c r="AB235" s="7">
        <f t="shared" si="127"/>
        <v>1337</v>
      </c>
      <c r="AC235" s="1">
        <v>3.2000000000000001E-2</v>
      </c>
      <c r="AD235" s="7">
        <f t="shared" si="128"/>
        <v>14.92704664014933</v>
      </c>
      <c r="AE235" s="10">
        <f t="shared" si="129"/>
        <v>3.8983893128077558E-4</v>
      </c>
      <c r="AF235" s="7">
        <f t="shared" si="130"/>
        <v>1</v>
      </c>
      <c r="AG235" s="7">
        <f t="shared" si="131"/>
        <v>0</v>
      </c>
      <c r="AH235" s="1">
        <v>-0.26574845522057</v>
      </c>
      <c r="AI235" s="1">
        <f t="shared" si="132"/>
        <v>1</v>
      </c>
      <c r="AJ235" s="1">
        <f t="shared" si="133"/>
        <v>1</v>
      </c>
      <c r="AK235" s="1">
        <f t="shared" si="134"/>
        <v>1</v>
      </c>
      <c r="AL235" s="1">
        <f t="shared" si="135"/>
        <v>1</v>
      </c>
      <c r="AM235" s="1">
        <f t="shared" si="156"/>
        <v>34</v>
      </c>
      <c r="AN235" s="1">
        <v>1392</v>
      </c>
      <c r="AO235" s="11">
        <f t="shared" si="136"/>
        <v>-76</v>
      </c>
      <c r="AP235" s="1">
        <f t="shared" si="137"/>
        <v>-0.26574845522057</v>
      </c>
      <c r="AQ235" s="1">
        <f t="shared" si="138"/>
        <v>4</v>
      </c>
      <c r="AR235" s="1">
        <f t="shared" si="139"/>
        <v>6.482733986929329</v>
      </c>
      <c r="AS235" s="1">
        <f t="shared" si="140"/>
        <v>0.22679295286676013</v>
      </c>
      <c r="AT235" s="1">
        <f t="shared" si="141"/>
        <v>0.24026668061075088</v>
      </c>
      <c r="AU235" s="1">
        <f t="shared" si="142"/>
        <v>0</v>
      </c>
      <c r="AV235" s="1">
        <f t="shared" si="122"/>
        <v>0.67073069206781255</v>
      </c>
      <c r="AW235" s="1">
        <f t="shared" si="143"/>
        <v>0.59052958796297361</v>
      </c>
      <c r="AX235" s="1">
        <f t="shared" si="144"/>
        <v>-1.06299382088228</v>
      </c>
    </row>
    <row r="236" spans="1:50" x14ac:dyDescent="0.45">
      <c r="A236" s="7" t="s">
        <v>100</v>
      </c>
      <c r="B236" s="7" t="s">
        <v>100</v>
      </c>
      <c r="C236" s="8" t="s">
        <v>51</v>
      </c>
      <c r="D236" s="1" t="s">
        <v>48</v>
      </c>
      <c r="E236" s="12">
        <v>4371900000000</v>
      </c>
      <c r="F236" s="9">
        <v>2390090</v>
      </c>
      <c r="G236" s="9">
        <v>533445</v>
      </c>
      <c r="H236" s="9">
        <v>-131240</v>
      </c>
      <c r="I236" s="9">
        <v>4254163</v>
      </c>
      <c r="J236" s="9">
        <v>2147913</v>
      </c>
      <c r="K236" s="9">
        <v>2882428</v>
      </c>
      <c r="L236" s="7">
        <v>1134790</v>
      </c>
      <c r="M236" s="7">
        <v>147515</v>
      </c>
      <c r="N236" s="7">
        <v>1576291</v>
      </c>
      <c r="O236" s="9">
        <v>787</v>
      </c>
      <c r="P236" s="1">
        <v>3</v>
      </c>
      <c r="Q236" s="1">
        <v>3</v>
      </c>
      <c r="R236" s="1">
        <v>2</v>
      </c>
      <c r="S236" s="1">
        <f t="shared" si="123"/>
        <v>1</v>
      </c>
      <c r="T236" s="1">
        <v>6</v>
      </c>
      <c r="U236" s="1">
        <v>0</v>
      </c>
      <c r="V236" s="1">
        <v>0</v>
      </c>
      <c r="W236" s="1">
        <v>-0.23929546729370399</v>
      </c>
      <c r="X236" s="7">
        <v>72</v>
      </c>
      <c r="Y236" s="7">
        <f t="shared" si="124"/>
        <v>2390090</v>
      </c>
      <c r="Z236" s="7">
        <f t="shared" si="125"/>
        <v>1576291</v>
      </c>
      <c r="AA236" s="7">
        <f t="shared" si="126"/>
        <v>147515</v>
      </c>
      <c r="AB236" s="7">
        <f t="shared" si="127"/>
        <v>787</v>
      </c>
      <c r="AC236" s="1">
        <v>0</v>
      </c>
      <c r="AD236" s="7">
        <f t="shared" si="128"/>
        <v>15.263408590886479</v>
      </c>
      <c r="AE236" s="10">
        <f t="shared" si="129"/>
        <v>4.582295063194937E-4</v>
      </c>
      <c r="AF236" s="7">
        <f t="shared" si="130"/>
        <v>0</v>
      </c>
      <c r="AG236" s="7">
        <f t="shared" si="131"/>
        <v>0</v>
      </c>
      <c r="AH236" s="1">
        <v>-0.23929546729370399</v>
      </c>
      <c r="AI236" s="1">
        <f t="shared" si="132"/>
        <v>1</v>
      </c>
      <c r="AJ236" s="1">
        <f t="shared" si="133"/>
        <v>1</v>
      </c>
      <c r="AK236" s="1">
        <f t="shared" si="134"/>
        <v>1</v>
      </c>
      <c r="AL236" s="1">
        <f t="shared" si="135"/>
        <v>1</v>
      </c>
      <c r="AM236" s="1">
        <f t="shared" si="156"/>
        <v>34</v>
      </c>
      <c r="AN236" s="1">
        <v>1393</v>
      </c>
      <c r="AO236" s="11">
        <f t="shared" si="136"/>
        <v>-52</v>
      </c>
      <c r="AP236" s="1">
        <f t="shared" si="137"/>
        <v>-0.23929546729370399</v>
      </c>
      <c r="AQ236" s="1">
        <f t="shared" si="138"/>
        <v>4</v>
      </c>
      <c r="AR236" s="1">
        <f t="shared" si="139"/>
        <v>6.6288141260566862</v>
      </c>
      <c r="AS236" s="1">
        <f t="shared" si="140"/>
        <v>0.12539364382605933</v>
      </c>
      <c r="AT236" s="1">
        <f t="shared" si="141"/>
        <v>0.12201674329239004</v>
      </c>
      <c r="AU236" s="1">
        <f t="shared" si="142"/>
        <v>0</v>
      </c>
      <c r="AV236" s="1">
        <f t="shared" si="122"/>
        <v>0.77164485704943608</v>
      </c>
      <c r="AW236" s="1">
        <f t="shared" si="143"/>
        <v>0.67755466821558086</v>
      </c>
      <c r="AX236" s="1">
        <f t="shared" si="144"/>
        <v>-0.95718186917481596</v>
      </c>
    </row>
    <row r="237" spans="1:50" x14ac:dyDescent="0.45">
      <c r="A237" s="7" t="s">
        <v>100</v>
      </c>
      <c r="B237" s="7" t="s">
        <v>100</v>
      </c>
      <c r="C237" s="8" t="s">
        <v>52</v>
      </c>
      <c r="D237" s="1" t="s">
        <v>48</v>
      </c>
      <c r="E237" s="12">
        <v>3550800000000</v>
      </c>
      <c r="F237" s="9">
        <v>2545472</v>
      </c>
      <c r="G237" s="9">
        <v>596770</v>
      </c>
      <c r="H237" s="9">
        <v>532364</v>
      </c>
      <c r="I237" s="9">
        <v>4013797</v>
      </c>
      <c r="J237" s="9">
        <v>2407653</v>
      </c>
      <c r="K237" s="9">
        <v>2568465</v>
      </c>
      <c r="L237" s="7">
        <v>722832</v>
      </c>
      <c r="M237" s="7">
        <v>145673</v>
      </c>
      <c r="N237" s="7">
        <v>1566220</v>
      </c>
      <c r="O237" s="9">
        <v>388</v>
      </c>
      <c r="P237" s="1">
        <v>3</v>
      </c>
      <c r="Q237" s="1">
        <v>3</v>
      </c>
      <c r="R237" s="1">
        <v>3</v>
      </c>
      <c r="S237" s="1">
        <f t="shared" si="123"/>
        <v>1</v>
      </c>
      <c r="T237" s="1">
        <v>6</v>
      </c>
      <c r="U237" s="1">
        <v>0</v>
      </c>
      <c r="V237" s="1">
        <v>2E-3</v>
      </c>
      <c r="W237" s="1">
        <v>-0.27795828341326601</v>
      </c>
      <c r="X237" s="7">
        <v>75</v>
      </c>
      <c r="Y237" s="7">
        <f t="shared" si="124"/>
        <v>2545472</v>
      </c>
      <c r="Z237" s="7">
        <f t="shared" si="125"/>
        <v>1566220</v>
      </c>
      <c r="AA237" s="7">
        <f t="shared" si="126"/>
        <v>145673</v>
      </c>
      <c r="AB237" s="7">
        <f t="shared" si="127"/>
        <v>388</v>
      </c>
      <c r="AC237" s="1">
        <v>2E-3</v>
      </c>
      <c r="AD237" s="7">
        <f t="shared" si="128"/>
        <v>15.205248234065044</v>
      </c>
      <c r="AE237" s="10">
        <f t="shared" si="129"/>
        <v>4.8801943772414189E-4</v>
      </c>
      <c r="AF237" s="7">
        <f t="shared" si="130"/>
        <v>1</v>
      </c>
      <c r="AG237" s="7">
        <f t="shared" si="131"/>
        <v>0</v>
      </c>
      <c r="AH237" s="1">
        <v>-0.27795828341326601</v>
      </c>
      <c r="AI237" s="1">
        <f t="shared" si="132"/>
        <v>1</v>
      </c>
      <c r="AJ237" s="1">
        <f t="shared" si="133"/>
        <v>1</v>
      </c>
      <c r="AK237" s="1">
        <f t="shared" si="134"/>
        <v>1</v>
      </c>
      <c r="AL237" s="1">
        <f t="shared" si="135"/>
        <v>1</v>
      </c>
      <c r="AM237" s="1">
        <f t="shared" si="156"/>
        <v>34</v>
      </c>
      <c r="AN237" s="1">
        <v>1394</v>
      </c>
      <c r="AO237" s="11">
        <f t="shared" si="136"/>
        <v>-49</v>
      </c>
      <c r="AP237" s="1">
        <f t="shared" si="137"/>
        <v>-0.27795828341326601</v>
      </c>
      <c r="AQ237" s="1">
        <f t="shared" si="138"/>
        <v>4</v>
      </c>
      <c r="AR237" s="1">
        <f t="shared" si="139"/>
        <v>6.6035554040236129</v>
      </c>
      <c r="AS237" s="1">
        <f t="shared" si="140"/>
        <v>0.14867966665977378</v>
      </c>
      <c r="AT237" s="1">
        <f t="shared" si="141"/>
        <v>0.16806635124478991</v>
      </c>
      <c r="AU237" s="1">
        <f t="shared" si="142"/>
        <v>0</v>
      </c>
      <c r="AV237" s="1">
        <f t="shared" si="122"/>
        <v>0.77993107274732631</v>
      </c>
      <c r="AW237" s="1">
        <f t="shared" si="143"/>
        <v>0.63990904373091118</v>
      </c>
      <c r="AX237" s="1">
        <f t="shared" si="144"/>
        <v>-1.111833133653064</v>
      </c>
    </row>
    <row r="238" spans="1:50" x14ac:dyDescent="0.45">
      <c r="A238" s="7" t="s">
        <v>100</v>
      </c>
      <c r="B238" s="7" t="s">
        <v>100</v>
      </c>
      <c r="C238" s="8" t="s">
        <v>53</v>
      </c>
      <c r="D238" s="1" t="s">
        <v>48</v>
      </c>
      <c r="E238" s="13">
        <v>2440400000000</v>
      </c>
      <c r="F238" s="7">
        <v>2581416</v>
      </c>
      <c r="G238" s="7">
        <v>619832</v>
      </c>
      <c r="H238" s="7">
        <v>563385</v>
      </c>
      <c r="I238" s="7">
        <v>4688154</v>
      </c>
      <c r="J238" s="7">
        <v>2419538</v>
      </c>
      <c r="K238" s="7">
        <v>3063554</v>
      </c>
      <c r="L238" s="7">
        <v>636032</v>
      </c>
      <c r="M238" s="7">
        <v>189561</v>
      </c>
      <c r="N238" s="7">
        <v>1647603</v>
      </c>
      <c r="O238" s="1">
        <v>885</v>
      </c>
      <c r="P238" s="1">
        <v>3</v>
      </c>
      <c r="Q238" s="1">
        <v>3</v>
      </c>
      <c r="R238" s="1">
        <v>3</v>
      </c>
      <c r="S238" s="1">
        <f t="shared" si="123"/>
        <v>1</v>
      </c>
      <c r="T238" s="1">
        <v>6</v>
      </c>
      <c r="U238" s="1">
        <v>0</v>
      </c>
      <c r="V238" s="1">
        <v>2E-3</v>
      </c>
      <c r="W238" s="1">
        <v>-0.26724992009128601</v>
      </c>
      <c r="X238" s="7">
        <v>75</v>
      </c>
      <c r="Y238" s="7">
        <f t="shared" si="124"/>
        <v>2581416</v>
      </c>
      <c r="Z238" s="7">
        <f t="shared" si="125"/>
        <v>1647603</v>
      </c>
      <c r="AA238" s="7">
        <f t="shared" si="126"/>
        <v>189561</v>
      </c>
      <c r="AB238" s="7">
        <f t="shared" si="127"/>
        <v>885</v>
      </c>
      <c r="AC238" s="1">
        <v>2E-3</v>
      </c>
      <c r="AD238" s="7">
        <f t="shared" si="128"/>
        <v>15.360549459528793</v>
      </c>
      <c r="AE238" s="10">
        <f t="shared" si="129"/>
        <v>4.9491064323320128E-4</v>
      </c>
      <c r="AF238" s="7">
        <f t="shared" si="130"/>
        <v>1</v>
      </c>
      <c r="AG238" s="7">
        <f t="shared" si="131"/>
        <v>0</v>
      </c>
      <c r="AH238" s="1">
        <v>-0.26724992009128601</v>
      </c>
      <c r="AI238" s="1">
        <f t="shared" si="132"/>
        <v>1</v>
      </c>
      <c r="AJ238" s="1">
        <f t="shared" si="133"/>
        <v>1</v>
      </c>
      <c r="AK238" s="1">
        <f t="shared" si="134"/>
        <v>1</v>
      </c>
      <c r="AL238" s="1">
        <f t="shared" si="135"/>
        <v>1</v>
      </c>
      <c r="AM238" s="1">
        <f t="shared" si="156"/>
        <v>34</v>
      </c>
      <c r="AN238" s="1">
        <v>1395</v>
      </c>
      <c r="AO238" s="11">
        <f t="shared" si="136"/>
        <v>-49</v>
      </c>
      <c r="AP238" s="1">
        <f t="shared" si="137"/>
        <v>-0.26724992009128601</v>
      </c>
      <c r="AQ238" s="1">
        <f t="shared" si="138"/>
        <v>4</v>
      </c>
      <c r="AR238" s="1">
        <f t="shared" si="139"/>
        <v>6.6710018692753321</v>
      </c>
      <c r="AS238" s="1">
        <f t="shared" si="140"/>
        <v>0.13221238039535391</v>
      </c>
      <c r="AT238" s="1">
        <f t="shared" si="141"/>
        <v>0.25398787084084579</v>
      </c>
      <c r="AU238" s="1">
        <f t="shared" si="142"/>
        <v>0</v>
      </c>
      <c r="AV238" s="1">
        <f t="shared" si="122"/>
        <v>0.65176399922016215</v>
      </c>
      <c r="AW238" s="1">
        <f t="shared" si="143"/>
        <v>0.65346701494874104</v>
      </c>
      <c r="AX238" s="1">
        <f t="shared" si="144"/>
        <v>-1.068999680365144</v>
      </c>
    </row>
    <row r="239" spans="1:50" x14ac:dyDescent="0.45">
      <c r="A239" s="7" t="s">
        <v>100</v>
      </c>
      <c r="B239" s="7" t="s">
        <v>100</v>
      </c>
      <c r="C239" s="8" t="s">
        <v>54</v>
      </c>
      <c r="D239" s="1" t="s">
        <v>48</v>
      </c>
      <c r="E239" s="13">
        <v>1018400000000</v>
      </c>
      <c r="F239" s="7">
        <v>1935806</v>
      </c>
      <c r="G239" s="7">
        <v>-690807</v>
      </c>
      <c r="H239" s="7">
        <v>51453</v>
      </c>
      <c r="I239" s="7">
        <v>4122374</v>
      </c>
      <c r="J239" s="7">
        <v>2769704</v>
      </c>
      <c r="K239" s="7">
        <v>3768511</v>
      </c>
      <c r="L239" s="7">
        <v>295269</v>
      </c>
      <c r="M239" s="7">
        <v>666750</v>
      </c>
      <c r="N239" s="7">
        <v>1683006</v>
      </c>
      <c r="O239" s="7">
        <v>1264</v>
      </c>
      <c r="P239" s="1">
        <v>3</v>
      </c>
      <c r="Q239" s="1">
        <v>3</v>
      </c>
      <c r="R239" s="1">
        <v>2</v>
      </c>
      <c r="S239" s="1">
        <f t="shared" si="123"/>
        <v>1</v>
      </c>
      <c r="T239" s="1">
        <v>6</v>
      </c>
      <c r="U239" s="1">
        <v>0</v>
      </c>
      <c r="V239" s="1">
        <v>1E-3</v>
      </c>
      <c r="W239" s="1">
        <v>-0.27520245594226</v>
      </c>
      <c r="X239" s="7">
        <v>99</v>
      </c>
      <c r="Y239" s="7">
        <f t="shared" si="124"/>
        <v>1935806</v>
      </c>
      <c r="Z239" s="7">
        <f t="shared" si="125"/>
        <v>1683006</v>
      </c>
      <c r="AA239" s="7">
        <f t="shared" si="126"/>
        <v>666750</v>
      </c>
      <c r="AB239" s="7">
        <f t="shared" si="127"/>
        <v>1264</v>
      </c>
      <c r="AC239" s="1">
        <v>1E-3</v>
      </c>
      <c r="AD239" s="7">
        <f t="shared" si="128"/>
        <v>15.231939768970635</v>
      </c>
      <c r="AE239" s="10">
        <f t="shared" si="129"/>
        <v>3.7113390194943029E-4</v>
      </c>
      <c r="AF239" s="7">
        <f t="shared" si="130"/>
        <v>1</v>
      </c>
      <c r="AG239" s="7">
        <f t="shared" si="131"/>
        <v>0</v>
      </c>
      <c r="AH239" s="1">
        <v>-0.27520245594226</v>
      </c>
      <c r="AI239" s="1">
        <f t="shared" si="132"/>
        <v>1</v>
      </c>
      <c r="AJ239" s="1">
        <f t="shared" si="133"/>
        <v>1</v>
      </c>
      <c r="AK239" s="1">
        <f t="shared" si="134"/>
        <v>1</v>
      </c>
      <c r="AL239" s="1">
        <f t="shared" si="135"/>
        <v>1</v>
      </c>
      <c r="AM239" s="1">
        <f t="shared" si="156"/>
        <v>34</v>
      </c>
      <c r="AN239" s="1">
        <v>1396</v>
      </c>
      <c r="AO239" s="11">
        <f t="shared" si="136"/>
        <v>-25</v>
      </c>
      <c r="AP239" s="1">
        <f t="shared" si="137"/>
        <v>-0.27520245594226</v>
      </c>
      <c r="AQ239" s="1">
        <f t="shared" si="138"/>
        <v>4</v>
      </c>
      <c r="AR239" s="1">
        <f t="shared" si="139"/>
        <v>6.6151473903466389</v>
      </c>
      <c r="AS239" s="1">
        <f t="shared" si="140"/>
        <v>-0.16757504292429556</v>
      </c>
      <c r="AT239" s="1">
        <f t="shared" si="141"/>
        <v>-0.67832580518460328</v>
      </c>
      <c r="AU239" s="1">
        <f t="shared" si="142"/>
        <v>1</v>
      </c>
      <c r="AV239" s="1">
        <f t="shared" si="122"/>
        <v>0.74349707231803808</v>
      </c>
      <c r="AW239" s="1">
        <f t="shared" si="143"/>
        <v>0.91416038428342505</v>
      </c>
      <c r="AX239" s="1">
        <f t="shared" si="144"/>
        <v>-1.10080982376904</v>
      </c>
    </row>
    <row r="240" spans="1:50" x14ac:dyDescent="0.45">
      <c r="A240" s="7" t="s">
        <v>101</v>
      </c>
      <c r="B240" s="7" t="s">
        <v>101</v>
      </c>
      <c r="C240" s="8" t="s">
        <v>47</v>
      </c>
      <c r="D240" s="1" t="s">
        <v>48</v>
      </c>
      <c r="E240" s="12">
        <v>497475000000</v>
      </c>
      <c r="F240" s="9">
        <v>484490</v>
      </c>
      <c r="G240" s="9">
        <v>42689</v>
      </c>
      <c r="H240" s="9">
        <v>215797</v>
      </c>
      <c r="I240" s="9">
        <v>872595</v>
      </c>
      <c r="J240" s="9">
        <v>252348</v>
      </c>
      <c r="K240" s="9">
        <v>683949</v>
      </c>
      <c r="L240" s="7">
        <v>86411</v>
      </c>
      <c r="M240" s="7">
        <v>15733</v>
      </c>
      <c r="N240" s="7">
        <v>371279</v>
      </c>
      <c r="O240" s="9">
        <v>0</v>
      </c>
      <c r="P240" s="1">
        <v>0</v>
      </c>
      <c r="Q240" s="1">
        <v>0</v>
      </c>
      <c r="R240" s="1">
        <v>0</v>
      </c>
      <c r="S240" s="1">
        <f t="shared" si="123"/>
        <v>0</v>
      </c>
      <c r="T240" s="1">
        <v>0</v>
      </c>
      <c r="U240" s="1">
        <v>0</v>
      </c>
      <c r="V240" s="1">
        <v>0.52800000000000002</v>
      </c>
      <c r="W240" s="1">
        <v>0.148130585515793</v>
      </c>
      <c r="X240" s="7">
        <v>107</v>
      </c>
      <c r="Y240" s="7">
        <f t="shared" si="124"/>
        <v>484490</v>
      </c>
      <c r="Z240" s="7">
        <f t="shared" si="125"/>
        <v>371279</v>
      </c>
      <c r="AA240" s="7">
        <f t="shared" si="126"/>
        <v>15733</v>
      </c>
      <c r="AB240" s="7">
        <f t="shared" si="127"/>
        <v>0</v>
      </c>
      <c r="AC240" s="1">
        <v>0.52800000000000002</v>
      </c>
      <c r="AD240" s="7">
        <f t="shared" si="128"/>
        <v>13.679226809652938</v>
      </c>
      <c r="AE240" s="10">
        <f t="shared" si="129"/>
        <v>9.2886717034392641E-5</v>
      </c>
      <c r="AF240" s="7">
        <f t="shared" si="130"/>
        <v>1</v>
      </c>
      <c r="AG240" s="7">
        <f t="shared" si="131"/>
        <v>0</v>
      </c>
      <c r="AH240" s="1">
        <v>0.148130585515793</v>
      </c>
      <c r="AI240" s="1">
        <f t="shared" si="132"/>
        <v>0</v>
      </c>
      <c r="AJ240" s="1">
        <f t="shared" si="133"/>
        <v>0</v>
      </c>
      <c r="AK240" s="1">
        <f t="shared" si="134"/>
        <v>0</v>
      </c>
      <c r="AL240" s="1">
        <f t="shared" si="135"/>
        <v>0</v>
      </c>
      <c r="AM240" s="1">
        <f t="shared" ref="AM240" si="157">AM239+1</f>
        <v>35</v>
      </c>
      <c r="AN240" s="1">
        <v>1390</v>
      </c>
      <c r="AO240" s="11">
        <f t="shared" si="136"/>
        <v>-17</v>
      </c>
      <c r="AP240" s="1">
        <f t="shared" si="137"/>
        <v>0.148130585515793</v>
      </c>
      <c r="AQ240" s="1">
        <f t="shared" si="138"/>
        <v>0</v>
      </c>
      <c r="AR240" s="1">
        <f t="shared" si="139"/>
        <v>5.9408127201352947</v>
      </c>
      <c r="AS240" s="1">
        <f t="shared" si="140"/>
        <v>4.8921893891209552E-2</v>
      </c>
      <c r="AT240" s="1">
        <f t="shared" si="141"/>
        <v>8.5811347303884622E-2</v>
      </c>
      <c r="AU240" s="1">
        <f t="shared" si="142"/>
        <v>0</v>
      </c>
      <c r="AV240" s="1">
        <f t="shared" si="122"/>
        <v>0.38822019378978795</v>
      </c>
      <c r="AW240" s="1">
        <f t="shared" si="143"/>
        <v>0.78381035875749916</v>
      </c>
      <c r="AX240" s="1">
        <f t="shared" si="144"/>
        <v>0</v>
      </c>
    </row>
    <row r="241" spans="1:50" x14ac:dyDescent="0.45">
      <c r="A241" s="7" t="s">
        <v>101</v>
      </c>
      <c r="B241" s="7" t="s">
        <v>101</v>
      </c>
      <c r="C241" s="8" t="s">
        <v>49</v>
      </c>
      <c r="D241" s="1" t="s">
        <v>48</v>
      </c>
      <c r="E241" s="12">
        <v>1496250000000</v>
      </c>
      <c r="F241" s="9">
        <v>479529</v>
      </c>
      <c r="G241" s="9">
        <v>47919</v>
      </c>
      <c r="H241" s="9">
        <v>360470</v>
      </c>
      <c r="I241" s="9">
        <v>1117282</v>
      </c>
      <c r="J241" s="9">
        <v>163535</v>
      </c>
      <c r="K241" s="9">
        <v>887746</v>
      </c>
      <c r="L241" s="7">
        <v>124920</v>
      </c>
      <c r="M241" s="7">
        <v>15601</v>
      </c>
      <c r="N241" s="7">
        <v>344808</v>
      </c>
      <c r="O241" s="9">
        <v>0</v>
      </c>
      <c r="P241" s="1">
        <v>0</v>
      </c>
      <c r="Q241" s="1">
        <v>0</v>
      </c>
      <c r="R241" s="1">
        <v>0</v>
      </c>
      <c r="S241" s="1">
        <f t="shared" si="123"/>
        <v>0</v>
      </c>
      <c r="T241" s="1">
        <v>0</v>
      </c>
      <c r="U241" s="1">
        <v>0</v>
      </c>
      <c r="V241" s="1">
        <v>0.621</v>
      </c>
      <c r="W241" s="1">
        <v>0.25836776241545001</v>
      </c>
      <c r="X241" s="7">
        <v>113</v>
      </c>
      <c r="Y241" s="7">
        <f t="shared" si="124"/>
        <v>479529</v>
      </c>
      <c r="Z241" s="7">
        <f t="shared" si="125"/>
        <v>344808</v>
      </c>
      <c r="AA241" s="7">
        <f t="shared" si="126"/>
        <v>15601</v>
      </c>
      <c r="AB241" s="7">
        <f t="shared" si="127"/>
        <v>0</v>
      </c>
      <c r="AC241" s="1">
        <v>0.621</v>
      </c>
      <c r="AD241" s="7">
        <f t="shared" si="128"/>
        <v>13.926409508139837</v>
      </c>
      <c r="AE241" s="10">
        <f t="shared" si="129"/>
        <v>9.1935591101540321E-5</v>
      </c>
      <c r="AF241" s="7">
        <f t="shared" si="130"/>
        <v>1</v>
      </c>
      <c r="AG241" s="7">
        <f t="shared" si="131"/>
        <v>0</v>
      </c>
      <c r="AH241" s="1">
        <v>0.25836776241545001</v>
      </c>
      <c r="AI241" s="1">
        <f t="shared" si="132"/>
        <v>0</v>
      </c>
      <c r="AJ241" s="1">
        <f t="shared" si="133"/>
        <v>0</v>
      </c>
      <c r="AK241" s="1">
        <f t="shared" si="134"/>
        <v>0</v>
      </c>
      <c r="AL241" s="1">
        <f t="shared" si="135"/>
        <v>0</v>
      </c>
      <c r="AM241" s="1">
        <f t="shared" ref="AM241:AM246" si="158">AM240</f>
        <v>35</v>
      </c>
      <c r="AN241" s="1">
        <v>1391</v>
      </c>
      <c r="AO241" s="11">
        <f t="shared" si="136"/>
        <v>-11</v>
      </c>
      <c r="AP241" s="1">
        <f t="shared" si="137"/>
        <v>0.25836776241545001</v>
      </c>
      <c r="AQ241" s="1">
        <f t="shared" si="138"/>
        <v>0</v>
      </c>
      <c r="AR241" s="1">
        <f t="shared" si="139"/>
        <v>6.0481628021101113</v>
      </c>
      <c r="AS241" s="1">
        <f t="shared" si="140"/>
        <v>4.2888903607146631E-2</v>
      </c>
      <c r="AT241" s="1">
        <f t="shared" si="141"/>
        <v>3.202606516290727E-2</v>
      </c>
      <c r="AU241" s="1">
        <f t="shared" si="142"/>
        <v>0</v>
      </c>
      <c r="AV241" s="1">
        <f t="shared" si="122"/>
        <v>0.25817564410775434</v>
      </c>
      <c r="AW241" s="1">
        <f t="shared" si="143"/>
        <v>0.79455858055531192</v>
      </c>
      <c r="AX241" s="1">
        <f t="shared" si="144"/>
        <v>0</v>
      </c>
    </row>
    <row r="242" spans="1:50" x14ac:dyDescent="0.45">
      <c r="A242" s="7" t="s">
        <v>101</v>
      </c>
      <c r="B242" s="7" t="s">
        <v>101</v>
      </c>
      <c r="C242" s="8" t="s">
        <v>50</v>
      </c>
      <c r="D242" s="1" t="s">
        <v>48</v>
      </c>
      <c r="E242" s="12">
        <v>915300000000</v>
      </c>
      <c r="F242" s="9">
        <v>595862</v>
      </c>
      <c r="G242" s="9">
        <v>92019</v>
      </c>
      <c r="H242" s="9">
        <v>-42851</v>
      </c>
      <c r="I242" s="9">
        <v>1453734</v>
      </c>
      <c r="J242" s="9">
        <v>280066</v>
      </c>
      <c r="K242" s="9">
        <v>1079969</v>
      </c>
      <c r="L242" s="7">
        <v>233780</v>
      </c>
      <c r="M242" s="7">
        <v>23336</v>
      </c>
      <c r="N242" s="7">
        <v>448748</v>
      </c>
      <c r="O242" s="9">
        <v>226</v>
      </c>
      <c r="P242" s="1">
        <v>3</v>
      </c>
      <c r="Q242" s="1">
        <v>2</v>
      </c>
      <c r="R242" s="1">
        <v>3</v>
      </c>
      <c r="S242" s="1">
        <f t="shared" si="123"/>
        <v>0.66666666666666663</v>
      </c>
      <c r="T242" s="1">
        <v>6</v>
      </c>
      <c r="U242" s="1">
        <v>0</v>
      </c>
      <c r="V242" s="1">
        <v>0.68899999999999995</v>
      </c>
      <c r="W242" s="1">
        <v>0.38047359928060798</v>
      </c>
      <c r="X242" s="7">
        <v>95</v>
      </c>
      <c r="Y242" s="7">
        <f t="shared" si="124"/>
        <v>595862</v>
      </c>
      <c r="Z242" s="7">
        <f t="shared" si="125"/>
        <v>448748</v>
      </c>
      <c r="AA242" s="7">
        <f t="shared" si="126"/>
        <v>23336</v>
      </c>
      <c r="AB242" s="7">
        <f t="shared" si="127"/>
        <v>226</v>
      </c>
      <c r="AC242" s="1">
        <v>0.68899999999999995</v>
      </c>
      <c r="AD242" s="7">
        <f t="shared" si="128"/>
        <v>14.189645976735529</v>
      </c>
      <c r="AE242" s="10">
        <f t="shared" si="129"/>
        <v>1.1423902451143939E-4</v>
      </c>
      <c r="AF242" s="7">
        <f t="shared" si="130"/>
        <v>0</v>
      </c>
      <c r="AG242" s="7">
        <f t="shared" si="131"/>
        <v>0</v>
      </c>
      <c r="AH242" s="1">
        <v>0.38047359928060798</v>
      </c>
      <c r="AI242" s="1">
        <f t="shared" si="132"/>
        <v>1</v>
      </c>
      <c r="AJ242" s="1">
        <f t="shared" si="133"/>
        <v>1</v>
      </c>
      <c r="AK242" s="1">
        <f t="shared" si="134"/>
        <v>1</v>
      </c>
      <c r="AL242" s="1">
        <f t="shared" si="135"/>
        <v>0</v>
      </c>
      <c r="AM242" s="1">
        <f t="shared" si="158"/>
        <v>35</v>
      </c>
      <c r="AN242" s="1">
        <v>1392</v>
      </c>
      <c r="AO242" s="11">
        <f t="shared" si="136"/>
        <v>-29</v>
      </c>
      <c r="AP242" s="1">
        <f t="shared" si="137"/>
        <v>0.38047359928060798</v>
      </c>
      <c r="AQ242" s="1">
        <f t="shared" si="138"/>
        <v>3</v>
      </c>
      <c r="AR242" s="1">
        <f t="shared" si="139"/>
        <v>6.1624849478569175</v>
      </c>
      <c r="AS242" s="1">
        <f t="shared" si="140"/>
        <v>6.3298375080998309E-2</v>
      </c>
      <c r="AT242" s="1">
        <f t="shared" si="141"/>
        <v>0.10053425106522451</v>
      </c>
      <c r="AU242" s="1">
        <f t="shared" si="142"/>
        <v>0</v>
      </c>
      <c r="AV242" s="1">
        <f t="shared" si="122"/>
        <v>0.35346631502049208</v>
      </c>
      <c r="AW242" s="1">
        <f t="shared" si="143"/>
        <v>0.74289312900434334</v>
      </c>
      <c r="AX242" s="1">
        <f t="shared" si="144"/>
        <v>1.1414207978418238</v>
      </c>
    </row>
    <row r="243" spans="1:50" x14ac:dyDescent="0.45">
      <c r="A243" s="7" t="s">
        <v>101</v>
      </c>
      <c r="B243" s="7" t="s">
        <v>101</v>
      </c>
      <c r="C243" s="8" t="s">
        <v>51</v>
      </c>
      <c r="D243" s="1" t="s">
        <v>48</v>
      </c>
      <c r="E243" s="12">
        <v>694575000000</v>
      </c>
      <c r="F243" s="9">
        <v>692659</v>
      </c>
      <c r="G243" s="9">
        <v>80876</v>
      </c>
      <c r="H243" s="9">
        <v>-15106</v>
      </c>
      <c r="I243" s="9">
        <v>1602345</v>
      </c>
      <c r="J243" s="9">
        <v>469941</v>
      </c>
      <c r="K243" s="9">
        <v>1198146</v>
      </c>
      <c r="L243" s="7">
        <v>264456</v>
      </c>
      <c r="M243" s="7">
        <v>28463</v>
      </c>
      <c r="N243" s="7">
        <v>555961</v>
      </c>
      <c r="O243" s="9">
        <v>226</v>
      </c>
      <c r="P243" s="1">
        <v>3</v>
      </c>
      <c r="Q243" s="1">
        <v>2</v>
      </c>
      <c r="R243" s="1">
        <v>3</v>
      </c>
      <c r="S243" s="1">
        <f t="shared" si="123"/>
        <v>0.66666666666666663</v>
      </c>
      <c r="T243" s="1">
        <v>6</v>
      </c>
      <c r="U243" s="1">
        <v>0</v>
      </c>
      <c r="V243" s="1">
        <v>1.7999999999999999E-2</v>
      </c>
      <c r="W243" s="1">
        <v>-0.28404607681675098</v>
      </c>
      <c r="X243" s="7">
        <v>86</v>
      </c>
      <c r="Y243" s="7">
        <f t="shared" si="124"/>
        <v>692659</v>
      </c>
      <c r="Z243" s="7">
        <f t="shared" si="125"/>
        <v>555961</v>
      </c>
      <c r="AA243" s="7">
        <f t="shared" si="126"/>
        <v>28463</v>
      </c>
      <c r="AB243" s="7">
        <f t="shared" si="127"/>
        <v>226</v>
      </c>
      <c r="AC243" s="1">
        <v>1.7999999999999999E-2</v>
      </c>
      <c r="AD243" s="7">
        <f t="shared" si="128"/>
        <v>14.286978739229953</v>
      </c>
      <c r="AE243" s="10">
        <f t="shared" si="129"/>
        <v>1.3279700413697986E-4</v>
      </c>
      <c r="AF243" s="7">
        <f t="shared" si="130"/>
        <v>0</v>
      </c>
      <c r="AG243" s="7">
        <f t="shared" si="131"/>
        <v>0</v>
      </c>
      <c r="AH243" s="1">
        <v>-0.28404607681675098</v>
      </c>
      <c r="AI243" s="1">
        <f t="shared" si="132"/>
        <v>1</v>
      </c>
      <c r="AJ243" s="1">
        <f t="shared" si="133"/>
        <v>1</v>
      </c>
      <c r="AK243" s="1">
        <f t="shared" si="134"/>
        <v>1</v>
      </c>
      <c r="AL243" s="1">
        <f t="shared" si="135"/>
        <v>0</v>
      </c>
      <c r="AM243" s="1">
        <f t="shared" si="158"/>
        <v>35</v>
      </c>
      <c r="AN243" s="1">
        <v>1393</v>
      </c>
      <c r="AO243" s="11">
        <f t="shared" si="136"/>
        <v>-38</v>
      </c>
      <c r="AP243" s="1">
        <f t="shared" si="137"/>
        <v>-0.28404607681675098</v>
      </c>
      <c r="AQ243" s="1">
        <f t="shared" si="138"/>
        <v>3</v>
      </c>
      <c r="AR243" s="1">
        <f t="shared" si="139"/>
        <v>6.2047560295166457</v>
      </c>
      <c r="AS243" s="1">
        <f t="shared" si="140"/>
        <v>5.0473524740302492E-2</v>
      </c>
      <c r="AT243" s="1">
        <f t="shared" si="141"/>
        <v>0.11643954936471944</v>
      </c>
      <c r="AU243" s="1">
        <f t="shared" si="142"/>
        <v>0</v>
      </c>
      <c r="AV243" s="1">
        <f t="shared" si="122"/>
        <v>0.45832639038409334</v>
      </c>
      <c r="AW243" s="1">
        <f t="shared" si="143"/>
        <v>0.74774533574230273</v>
      </c>
      <c r="AX243" s="1">
        <f t="shared" si="144"/>
        <v>-0.85213823045025294</v>
      </c>
    </row>
    <row r="244" spans="1:50" x14ac:dyDescent="0.45">
      <c r="A244" s="7" t="s">
        <v>101</v>
      </c>
      <c r="B244" s="7" t="s">
        <v>101</v>
      </c>
      <c r="C244" s="8" t="s">
        <v>52</v>
      </c>
      <c r="D244" s="1" t="s">
        <v>48</v>
      </c>
      <c r="E244" s="12">
        <v>1052550000000</v>
      </c>
      <c r="F244" s="9">
        <v>774652</v>
      </c>
      <c r="G244" s="9">
        <v>68305</v>
      </c>
      <c r="H244" s="9">
        <v>-155029</v>
      </c>
      <c r="I244" s="9">
        <v>1847878</v>
      </c>
      <c r="J244" s="9">
        <v>695876</v>
      </c>
      <c r="K244" s="9">
        <v>1422060</v>
      </c>
      <c r="L244" s="7">
        <v>285306</v>
      </c>
      <c r="M244" s="7">
        <v>37960</v>
      </c>
      <c r="N244" s="7">
        <v>652323</v>
      </c>
      <c r="O244" s="9">
        <v>226</v>
      </c>
      <c r="P244" s="1">
        <v>3</v>
      </c>
      <c r="Q244" s="1">
        <v>2</v>
      </c>
      <c r="R244" s="1">
        <v>3</v>
      </c>
      <c r="S244" s="1">
        <f t="shared" si="123"/>
        <v>0.66666666666666663</v>
      </c>
      <c r="T244" s="1">
        <v>6</v>
      </c>
      <c r="U244" s="1">
        <v>0</v>
      </c>
      <c r="V244" s="1">
        <v>0.84499999999999997</v>
      </c>
      <c r="W244" s="1">
        <v>0.55263204592252602</v>
      </c>
      <c r="X244" s="7">
        <v>85</v>
      </c>
      <c r="Y244" s="7">
        <f t="shared" si="124"/>
        <v>774652</v>
      </c>
      <c r="Z244" s="7">
        <f t="shared" si="125"/>
        <v>652323</v>
      </c>
      <c r="AA244" s="7">
        <f t="shared" si="126"/>
        <v>37960</v>
      </c>
      <c r="AB244" s="7">
        <f t="shared" si="127"/>
        <v>226</v>
      </c>
      <c r="AC244" s="1">
        <v>0.84499999999999997</v>
      </c>
      <c r="AD244" s="7">
        <f t="shared" si="128"/>
        <v>14.429548511688511</v>
      </c>
      <c r="AE244" s="10">
        <f t="shared" si="129"/>
        <v>1.4851675189194065E-4</v>
      </c>
      <c r="AF244" s="7">
        <f t="shared" si="130"/>
        <v>0</v>
      </c>
      <c r="AG244" s="7">
        <f t="shared" si="131"/>
        <v>0</v>
      </c>
      <c r="AH244" s="1">
        <v>0.55263204592252602</v>
      </c>
      <c r="AI244" s="1">
        <f t="shared" si="132"/>
        <v>1</v>
      </c>
      <c r="AJ244" s="1">
        <f t="shared" si="133"/>
        <v>1</v>
      </c>
      <c r="AK244" s="1">
        <f t="shared" si="134"/>
        <v>1</v>
      </c>
      <c r="AL244" s="1">
        <f t="shared" si="135"/>
        <v>0</v>
      </c>
      <c r="AM244" s="1">
        <f t="shared" si="158"/>
        <v>35</v>
      </c>
      <c r="AN244" s="1">
        <v>1394</v>
      </c>
      <c r="AO244" s="11">
        <f t="shared" si="136"/>
        <v>-39</v>
      </c>
      <c r="AP244" s="1">
        <f t="shared" si="137"/>
        <v>0.55263204592252602</v>
      </c>
      <c r="AQ244" s="1">
        <f t="shared" si="138"/>
        <v>3</v>
      </c>
      <c r="AR244" s="1">
        <f t="shared" si="139"/>
        <v>6.2666732949816</v>
      </c>
      <c r="AS244" s="1">
        <f t="shared" si="140"/>
        <v>3.6964020351992935E-2</v>
      </c>
      <c r="AT244" s="1">
        <f t="shared" si="141"/>
        <v>6.4894779345399264E-2</v>
      </c>
      <c r="AU244" s="1">
        <f t="shared" si="142"/>
        <v>0</v>
      </c>
      <c r="AV244" s="1">
        <f t="shared" si="122"/>
        <v>0.53097769441489107</v>
      </c>
      <c r="AW244" s="1">
        <f t="shared" si="143"/>
        <v>0.76956379154900922</v>
      </c>
      <c r="AX244" s="1">
        <f t="shared" si="144"/>
        <v>1.657896137767578</v>
      </c>
    </row>
    <row r="245" spans="1:50" x14ac:dyDescent="0.45">
      <c r="A245" s="7" t="s">
        <v>101</v>
      </c>
      <c r="B245" s="7" t="s">
        <v>101</v>
      </c>
      <c r="C245" s="8" t="s">
        <v>53</v>
      </c>
      <c r="D245" s="1" t="s">
        <v>48</v>
      </c>
      <c r="E245" s="13">
        <v>1649250000000</v>
      </c>
      <c r="F245" s="7">
        <v>970458</v>
      </c>
      <c r="G245" s="7">
        <v>57839</v>
      </c>
      <c r="H245" s="7">
        <v>428</v>
      </c>
      <c r="I245" s="7">
        <v>1897024</v>
      </c>
      <c r="J245" s="7">
        <v>783609</v>
      </c>
      <c r="K245" s="7">
        <v>1466640</v>
      </c>
      <c r="L245" s="7">
        <v>263270</v>
      </c>
      <c r="M245" s="7">
        <v>45183</v>
      </c>
      <c r="N245" s="7">
        <v>801173</v>
      </c>
      <c r="O245" s="1">
        <v>226</v>
      </c>
      <c r="P245" s="1">
        <v>2</v>
      </c>
      <c r="Q245" s="1">
        <v>1</v>
      </c>
      <c r="R245" s="1">
        <v>2</v>
      </c>
      <c r="S245" s="1">
        <f t="shared" si="123"/>
        <v>0.5</v>
      </c>
      <c r="T245" s="1">
        <v>6</v>
      </c>
      <c r="U245" s="1">
        <v>0</v>
      </c>
      <c r="V245" s="1">
        <v>1</v>
      </c>
      <c r="W245" s="1">
        <v>0.67272442718664704</v>
      </c>
      <c r="X245" s="7">
        <v>103</v>
      </c>
      <c r="Y245" s="7">
        <f t="shared" si="124"/>
        <v>970458</v>
      </c>
      <c r="Z245" s="7">
        <f t="shared" si="125"/>
        <v>801173</v>
      </c>
      <c r="AA245" s="7">
        <f t="shared" si="126"/>
        <v>45183</v>
      </c>
      <c r="AB245" s="7">
        <f t="shared" si="127"/>
        <v>226</v>
      </c>
      <c r="AC245" s="1">
        <v>1</v>
      </c>
      <c r="AD245" s="7">
        <f t="shared" si="128"/>
        <v>14.455796900392208</v>
      </c>
      <c r="AE245" s="10">
        <f t="shared" si="129"/>
        <v>1.8605679712638571E-4</v>
      </c>
      <c r="AF245" s="7">
        <f t="shared" si="130"/>
        <v>1</v>
      </c>
      <c r="AG245" s="7">
        <f t="shared" si="131"/>
        <v>0</v>
      </c>
      <c r="AH245" s="1">
        <v>0.67272442718664704</v>
      </c>
      <c r="AI245" s="1">
        <f t="shared" si="132"/>
        <v>1</v>
      </c>
      <c r="AJ245" s="1">
        <f t="shared" si="133"/>
        <v>1</v>
      </c>
      <c r="AK245" s="1">
        <f t="shared" si="134"/>
        <v>1</v>
      </c>
      <c r="AL245" s="1">
        <f t="shared" si="135"/>
        <v>0</v>
      </c>
      <c r="AM245" s="1">
        <f t="shared" si="158"/>
        <v>35</v>
      </c>
      <c r="AN245" s="1">
        <v>1395</v>
      </c>
      <c r="AO245" s="11">
        <f t="shared" si="136"/>
        <v>-21</v>
      </c>
      <c r="AP245" s="1">
        <f t="shared" si="137"/>
        <v>0.67272442718664704</v>
      </c>
      <c r="AQ245" s="1">
        <f t="shared" si="138"/>
        <v>3</v>
      </c>
      <c r="AR245" s="1">
        <f t="shared" si="139"/>
        <v>6.2780728253544673</v>
      </c>
      <c r="AS245" s="1">
        <f t="shared" si="140"/>
        <v>3.0489334873992104E-2</v>
      </c>
      <c r="AT245" s="1">
        <f t="shared" si="141"/>
        <v>3.5069880248597848E-2</v>
      </c>
      <c r="AU245" s="1">
        <f t="shared" si="142"/>
        <v>0</v>
      </c>
      <c r="AV245" s="1">
        <f t="shared" si="122"/>
        <v>0.55185332394318676</v>
      </c>
      <c r="AW245" s="1">
        <f t="shared" si="143"/>
        <v>0.77312675010964538</v>
      </c>
      <c r="AX245" s="1">
        <f t="shared" si="144"/>
        <v>2.0181732815599411</v>
      </c>
    </row>
    <row r="246" spans="1:50" x14ac:dyDescent="0.45">
      <c r="A246" s="7" t="s">
        <v>101</v>
      </c>
      <c r="B246" s="7" t="s">
        <v>101</v>
      </c>
      <c r="C246" s="8" t="s">
        <v>54</v>
      </c>
      <c r="D246" s="1" t="s">
        <v>48</v>
      </c>
      <c r="E246" s="13">
        <v>860400000000</v>
      </c>
      <c r="F246" s="7">
        <v>990466</v>
      </c>
      <c r="G246" s="7">
        <v>127356</v>
      </c>
      <c r="H246" s="7">
        <v>64131</v>
      </c>
      <c r="I246" s="7">
        <v>2056613</v>
      </c>
      <c r="J246" s="7">
        <v>858903</v>
      </c>
      <c r="K246" s="7">
        <v>1318873</v>
      </c>
      <c r="L246" s="7">
        <v>333187</v>
      </c>
      <c r="M246" s="7">
        <v>52414</v>
      </c>
      <c r="N246" s="7">
        <v>704304</v>
      </c>
      <c r="O246" s="7">
        <v>226</v>
      </c>
      <c r="P246" s="1">
        <v>3</v>
      </c>
      <c r="Q246" s="1">
        <v>2</v>
      </c>
      <c r="R246" s="1">
        <v>3</v>
      </c>
      <c r="S246" s="1">
        <f t="shared" si="123"/>
        <v>0.66666666666666663</v>
      </c>
      <c r="T246" s="1">
        <v>6</v>
      </c>
      <c r="U246" s="1">
        <v>0</v>
      </c>
      <c r="V246" s="1">
        <v>1</v>
      </c>
      <c r="W246" s="1">
        <v>0.67828990264032296</v>
      </c>
      <c r="X246" s="7">
        <v>95</v>
      </c>
      <c r="Y246" s="7">
        <f t="shared" si="124"/>
        <v>990466</v>
      </c>
      <c r="Z246" s="7">
        <f t="shared" si="125"/>
        <v>704304</v>
      </c>
      <c r="AA246" s="7">
        <f t="shared" si="126"/>
        <v>52414</v>
      </c>
      <c r="AB246" s="7">
        <f t="shared" si="127"/>
        <v>226</v>
      </c>
      <c r="AC246" s="1">
        <v>1</v>
      </c>
      <c r="AD246" s="7">
        <f t="shared" si="128"/>
        <v>14.536571012869764</v>
      </c>
      <c r="AE246" s="10">
        <f t="shared" si="129"/>
        <v>1.8989274303739343E-4</v>
      </c>
      <c r="AF246" s="7">
        <f t="shared" si="130"/>
        <v>1</v>
      </c>
      <c r="AG246" s="7">
        <f t="shared" si="131"/>
        <v>0</v>
      </c>
      <c r="AH246" s="1">
        <v>0.67828990264032296</v>
      </c>
      <c r="AI246" s="1">
        <f t="shared" si="132"/>
        <v>1</v>
      </c>
      <c r="AJ246" s="1">
        <f t="shared" si="133"/>
        <v>1</v>
      </c>
      <c r="AK246" s="1">
        <f t="shared" si="134"/>
        <v>1</v>
      </c>
      <c r="AL246" s="1">
        <f t="shared" si="135"/>
        <v>0</v>
      </c>
      <c r="AM246" s="1">
        <f t="shared" si="158"/>
        <v>35</v>
      </c>
      <c r="AN246" s="1">
        <v>1396</v>
      </c>
      <c r="AO246" s="11">
        <f t="shared" si="136"/>
        <v>-29</v>
      </c>
      <c r="AP246" s="1">
        <f t="shared" si="137"/>
        <v>0.67828990264032296</v>
      </c>
      <c r="AQ246" s="1">
        <f t="shared" si="138"/>
        <v>3</v>
      </c>
      <c r="AR246" s="1">
        <f t="shared" si="139"/>
        <v>6.3131525766841028</v>
      </c>
      <c r="AS246" s="1">
        <f t="shared" si="140"/>
        <v>6.1925116684568265E-2</v>
      </c>
      <c r="AT246" s="1">
        <f t="shared" si="141"/>
        <v>0.14801952580195257</v>
      </c>
      <c r="AU246" s="1">
        <f t="shared" si="142"/>
        <v>0</v>
      </c>
      <c r="AV246" s="1">
        <f t="shared" si="122"/>
        <v>0.5796374913510709</v>
      </c>
      <c r="AW246" s="1">
        <f t="shared" si="143"/>
        <v>0.64128399460666641</v>
      </c>
      <c r="AX246" s="1">
        <f t="shared" si="144"/>
        <v>2.034869707920969</v>
      </c>
    </row>
    <row r="247" spans="1:50" x14ac:dyDescent="0.45">
      <c r="A247" s="7" t="s">
        <v>102</v>
      </c>
      <c r="B247" s="7" t="s">
        <v>102</v>
      </c>
      <c r="C247" s="8" t="s">
        <v>47</v>
      </c>
      <c r="D247" s="1" t="s">
        <v>48</v>
      </c>
      <c r="E247" s="12">
        <v>257400000000</v>
      </c>
      <c r="F247" s="9">
        <v>398833</v>
      </c>
      <c r="G247" s="9">
        <v>107682</v>
      </c>
      <c r="H247" s="9">
        <v>-40104</v>
      </c>
      <c r="I247" s="9">
        <v>669846</v>
      </c>
      <c r="J247" s="9">
        <v>239687</v>
      </c>
      <c r="K247" s="9">
        <v>361117</v>
      </c>
      <c r="L247" s="7">
        <v>85668</v>
      </c>
      <c r="M247" s="7">
        <v>12809</v>
      </c>
      <c r="N247" s="7">
        <v>372968</v>
      </c>
      <c r="O247" s="9">
        <v>323</v>
      </c>
      <c r="P247" s="1">
        <v>0</v>
      </c>
      <c r="Q247" s="1">
        <v>0</v>
      </c>
      <c r="R247" s="1">
        <v>0</v>
      </c>
      <c r="S247" s="1">
        <f t="shared" si="123"/>
        <v>0</v>
      </c>
      <c r="T247" s="1">
        <v>0</v>
      </c>
      <c r="U247" s="1">
        <v>1</v>
      </c>
      <c r="V247" s="1">
        <v>0.442</v>
      </c>
      <c r="W247" s="1">
        <v>2.3685824603468599E-2</v>
      </c>
      <c r="X247" s="7">
        <v>113</v>
      </c>
      <c r="Y247" s="7">
        <f t="shared" si="124"/>
        <v>398833</v>
      </c>
      <c r="Z247" s="7">
        <f t="shared" si="125"/>
        <v>372968</v>
      </c>
      <c r="AA247" s="7">
        <f t="shared" si="126"/>
        <v>12809</v>
      </c>
      <c r="AB247" s="7">
        <f t="shared" si="127"/>
        <v>323</v>
      </c>
      <c r="AC247" s="1">
        <v>0.442</v>
      </c>
      <c r="AD247" s="7">
        <f t="shared" si="128"/>
        <v>13.414803114201149</v>
      </c>
      <c r="AE247" s="10">
        <f t="shared" si="129"/>
        <v>7.6464504974257307E-5</v>
      </c>
      <c r="AF247" s="7">
        <f t="shared" si="130"/>
        <v>0</v>
      </c>
      <c r="AG247" s="7">
        <f t="shared" si="131"/>
        <v>1</v>
      </c>
      <c r="AH247" s="1">
        <v>2.3685824603468599E-2</v>
      </c>
      <c r="AI247" s="1">
        <f t="shared" si="132"/>
        <v>0</v>
      </c>
      <c r="AJ247" s="1">
        <f t="shared" si="133"/>
        <v>0</v>
      </c>
      <c r="AK247" s="1">
        <f t="shared" si="134"/>
        <v>0</v>
      </c>
      <c r="AL247" s="1">
        <f t="shared" si="135"/>
        <v>0</v>
      </c>
      <c r="AM247" s="1">
        <f t="shared" ref="AM247" si="159">AM246+1</f>
        <v>36</v>
      </c>
      <c r="AN247" s="1">
        <v>1390</v>
      </c>
      <c r="AO247" s="11">
        <f t="shared" si="136"/>
        <v>-11</v>
      </c>
      <c r="AP247" s="1">
        <f t="shared" si="137"/>
        <v>2.3685824603468599E-2</v>
      </c>
      <c r="AQ247" s="1">
        <f t="shared" si="138"/>
        <v>0</v>
      </c>
      <c r="AR247" s="1">
        <f t="shared" si="139"/>
        <v>5.8259749683161175</v>
      </c>
      <c r="AS247" s="1">
        <f t="shared" si="140"/>
        <v>0.16075635295276824</v>
      </c>
      <c r="AT247" s="1">
        <f t="shared" si="141"/>
        <v>0.41834498834498834</v>
      </c>
      <c r="AU247" s="1">
        <f t="shared" si="142"/>
        <v>0</v>
      </c>
      <c r="AV247" s="1">
        <f t="shared" si="122"/>
        <v>0.4857161198245567</v>
      </c>
      <c r="AW247" s="1">
        <f t="shared" si="143"/>
        <v>0.53910451058900111</v>
      </c>
      <c r="AX247" s="1">
        <f t="shared" si="144"/>
        <v>0</v>
      </c>
    </row>
    <row r="248" spans="1:50" x14ac:dyDescent="0.45">
      <c r="A248" s="7" t="s">
        <v>102</v>
      </c>
      <c r="B248" s="7" t="s">
        <v>102</v>
      </c>
      <c r="C248" s="8" t="s">
        <v>49</v>
      </c>
      <c r="D248" s="1" t="s">
        <v>48</v>
      </c>
      <c r="E248" s="12">
        <v>915660000000</v>
      </c>
      <c r="F248" s="9">
        <v>346480</v>
      </c>
      <c r="G248" s="9">
        <v>21797</v>
      </c>
      <c r="H248" s="9">
        <v>21063</v>
      </c>
      <c r="I248" s="9">
        <v>604582</v>
      </c>
      <c r="J248" s="9">
        <v>207280</v>
      </c>
      <c r="K248" s="9">
        <v>313341</v>
      </c>
      <c r="L248" s="7">
        <v>86418</v>
      </c>
      <c r="M248" s="7">
        <v>17228</v>
      </c>
      <c r="N248" s="7">
        <v>285154</v>
      </c>
      <c r="O248" s="9">
        <v>323</v>
      </c>
      <c r="P248" s="1">
        <v>0</v>
      </c>
      <c r="Q248" s="1">
        <v>0</v>
      </c>
      <c r="R248" s="1">
        <v>0</v>
      </c>
      <c r="S248" s="1">
        <f t="shared" si="123"/>
        <v>0</v>
      </c>
      <c r="T248" s="1">
        <v>0</v>
      </c>
      <c r="U248" s="1">
        <v>1</v>
      </c>
      <c r="V248" s="1">
        <v>0.44400000000000001</v>
      </c>
      <c r="W248" s="1">
        <v>-1.7420881847877101E-2</v>
      </c>
      <c r="X248" s="7">
        <v>112</v>
      </c>
      <c r="Y248" s="7">
        <f t="shared" si="124"/>
        <v>346480</v>
      </c>
      <c r="Z248" s="7">
        <f t="shared" si="125"/>
        <v>285154</v>
      </c>
      <c r="AA248" s="7">
        <f t="shared" si="126"/>
        <v>17228</v>
      </c>
      <c r="AB248" s="7">
        <f t="shared" si="127"/>
        <v>323</v>
      </c>
      <c r="AC248" s="1">
        <v>0.44400000000000001</v>
      </c>
      <c r="AD248" s="7">
        <f t="shared" si="128"/>
        <v>13.31229258913439</v>
      </c>
      <c r="AE248" s="10">
        <f t="shared" si="129"/>
        <v>6.6427356019889696E-5</v>
      </c>
      <c r="AF248" s="7">
        <f t="shared" si="130"/>
        <v>1</v>
      </c>
      <c r="AG248" s="7">
        <f t="shared" si="131"/>
        <v>1</v>
      </c>
      <c r="AH248" s="1">
        <v>-1.7420881847877101E-2</v>
      </c>
      <c r="AI248" s="1">
        <f t="shared" si="132"/>
        <v>0</v>
      </c>
      <c r="AJ248" s="1">
        <f t="shared" si="133"/>
        <v>0</v>
      </c>
      <c r="AK248" s="1">
        <f t="shared" si="134"/>
        <v>0</v>
      </c>
      <c r="AL248" s="1">
        <f t="shared" si="135"/>
        <v>0</v>
      </c>
      <c r="AM248" s="1">
        <f t="shared" ref="AM248:AM253" si="160">AM247</f>
        <v>36</v>
      </c>
      <c r="AN248" s="1">
        <v>1391</v>
      </c>
      <c r="AO248" s="11">
        <f t="shared" si="136"/>
        <v>-12</v>
      </c>
      <c r="AP248" s="1">
        <f t="shared" si="137"/>
        <v>-1.7420881847877101E-2</v>
      </c>
      <c r="AQ248" s="1">
        <f t="shared" si="138"/>
        <v>0</v>
      </c>
      <c r="AR248" s="1">
        <f t="shared" si="139"/>
        <v>5.7814552129426184</v>
      </c>
      <c r="AS248" s="1">
        <f t="shared" si="140"/>
        <v>3.6053008524898192E-2</v>
      </c>
      <c r="AT248" s="1">
        <f t="shared" si="141"/>
        <v>2.380468732935806E-2</v>
      </c>
      <c r="AU248" s="1">
        <f t="shared" si="142"/>
        <v>0</v>
      </c>
      <c r="AV248" s="1">
        <f t="shared" si="122"/>
        <v>0.48578687423707617</v>
      </c>
      <c r="AW248" s="1">
        <f t="shared" si="143"/>
        <v>0.51827709061798066</v>
      </c>
      <c r="AX248" s="1">
        <f t="shared" si="144"/>
        <v>0</v>
      </c>
    </row>
    <row r="249" spans="1:50" x14ac:dyDescent="0.45">
      <c r="A249" s="7" t="s">
        <v>102</v>
      </c>
      <c r="B249" s="7" t="s">
        <v>102</v>
      </c>
      <c r="C249" s="8" t="s">
        <v>50</v>
      </c>
      <c r="D249" s="1" t="s">
        <v>48</v>
      </c>
      <c r="E249" s="12">
        <v>800640000000</v>
      </c>
      <c r="F249" s="9">
        <v>502582</v>
      </c>
      <c r="G249" s="9">
        <v>114709</v>
      </c>
      <c r="H249" s="9">
        <v>5648</v>
      </c>
      <c r="I249" s="9">
        <v>802581</v>
      </c>
      <c r="J249" s="9">
        <v>223186</v>
      </c>
      <c r="K249" s="9">
        <v>419418</v>
      </c>
      <c r="L249" s="7">
        <v>170209</v>
      </c>
      <c r="M249" s="7">
        <v>20023</v>
      </c>
      <c r="N249" s="7">
        <v>341115</v>
      </c>
      <c r="O249" s="9">
        <v>323</v>
      </c>
      <c r="P249" s="1">
        <v>3</v>
      </c>
      <c r="Q249" s="1">
        <v>3</v>
      </c>
      <c r="R249" s="1">
        <v>3</v>
      </c>
      <c r="S249" s="1">
        <f t="shared" si="123"/>
        <v>1</v>
      </c>
      <c r="T249" s="1">
        <v>6</v>
      </c>
      <c r="U249" s="1">
        <v>1</v>
      </c>
      <c r="V249" s="1">
        <v>1</v>
      </c>
      <c r="W249" s="1">
        <v>0.55783141341976195</v>
      </c>
      <c r="X249" s="7">
        <v>103</v>
      </c>
      <c r="Y249" s="7">
        <f t="shared" si="124"/>
        <v>502582</v>
      </c>
      <c r="Z249" s="7">
        <f t="shared" si="125"/>
        <v>341115</v>
      </c>
      <c r="AA249" s="7">
        <f t="shared" si="126"/>
        <v>20023</v>
      </c>
      <c r="AB249" s="7">
        <f t="shared" si="127"/>
        <v>323</v>
      </c>
      <c r="AC249" s="1">
        <v>1</v>
      </c>
      <c r="AD249" s="7">
        <f t="shared" si="128"/>
        <v>13.595588063472196</v>
      </c>
      <c r="AE249" s="10">
        <f t="shared" si="129"/>
        <v>9.6355326261799256E-5</v>
      </c>
      <c r="AF249" s="7">
        <f t="shared" si="130"/>
        <v>1</v>
      </c>
      <c r="AG249" s="7">
        <f t="shared" si="131"/>
        <v>1</v>
      </c>
      <c r="AH249" s="1">
        <v>0.55783141341976195</v>
      </c>
      <c r="AI249" s="1">
        <f t="shared" si="132"/>
        <v>1</v>
      </c>
      <c r="AJ249" s="1">
        <f t="shared" si="133"/>
        <v>1</v>
      </c>
      <c r="AK249" s="1">
        <f t="shared" si="134"/>
        <v>1</v>
      </c>
      <c r="AL249" s="1">
        <f t="shared" si="135"/>
        <v>1</v>
      </c>
      <c r="AM249" s="1">
        <f t="shared" si="160"/>
        <v>36</v>
      </c>
      <c r="AN249" s="1">
        <v>1392</v>
      </c>
      <c r="AO249" s="11">
        <f t="shared" si="136"/>
        <v>-21</v>
      </c>
      <c r="AP249" s="1">
        <f t="shared" si="137"/>
        <v>0.55783141341976195</v>
      </c>
      <c r="AQ249" s="1">
        <f t="shared" si="138"/>
        <v>4</v>
      </c>
      <c r="AR249" s="1">
        <f t="shared" si="139"/>
        <v>5.9044888741956916</v>
      </c>
      <c r="AS249" s="1">
        <f t="shared" si="140"/>
        <v>0.14292513777425581</v>
      </c>
      <c r="AT249" s="1">
        <f t="shared" si="141"/>
        <v>0.14327163269384494</v>
      </c>
      <c r="AU249" s="1">
        <f t="shared" si="142"/>
        <v>0</v>
      </c>
      <c r="AV249" s="1">
        <f t="shared" si="122"/>
        <v>0.49016236367419613</v>
      </c>
      <c r="AW249" s="1">
        <f t="shared" si="143"/>
        <v>0.52258650528731676</v>
      </c>
      <c r="AX249" s="1">
        <f t="shared" si="144"/>
        <v>2.2313256536790478</v>
      </c>
    </row>
    <row r="250" spans="1:50" x14ac:dyDescent="0.45">
      <c r="A250" s="7" t="s">
        <v>102</v>
      </c>
      <c r="B250" s="7" t="s">
        <v>102</v>
      </c>
      <c r="C250" s="8" t="s">
        <v>51</v>
      </c>
      <c r="D250" s="1" t="s">
        <v>48</v>
      </c>
      <c r="E250" s="12">
        <v>916920000000</v>
      </c>
      <c r="F250" s="9">
        <v>765855</v>
      </c>
      <c r="G250" s="9">
        <v>65956</v>
      </c>
      <c r="H250" s="9">
        <v>-158962</v>
      </c>
      <c r="I250" s="9">
        <v>1293689</v>
      </c>
      <c r="J250" s="9">
        <v>649716</v>
      </c>
      <c r="K250" s="9">
        <v>678710</v>
      </c>
      <c r="L250" s="7">
        <v>145316</v>
      </c>
      <c r="M250" s="7">
        <v>28684</v>
      </c>
      <c r="N250" s="7">
        <v>632246</v>
      </c>
      <c r="O250" s="9">
        <v>368</v>
      </c>
      <c r="P250" s="1">
        <v>3</v>
      </c>
      <c r="Q250" s="1">
        <v>3</v>
      </c>
      <c r="R250" s="1">
        <v>3</v>
      </c>
      <c r="S250" s="1">
        <f t="shared" si="123"/>
        <v>1</v>
      </c>
      <c r="T250" s="1">
        <v>6</v>
      </c>
      <c r="U250" s="1">
        <v>1</v>
      </c>
      <c r="V250" s="1">
        <v>0.02</v>
      </c>
      <c r="W250" s="1">
        <v>-0.35359711170484198</v>
      </c>
      <c r="X250" s="7">
        <v>113</v>
      </c>
      <c r="Y250" s="7">
        <f t="shared" si="124"/>
        <v>765855</v>
      </c>
      <c r="Z250" s="7">
        <f t="shared" si="125"/>
        <v>632246</v>
      </c>
      <c r="AA250" s="7">
        <f t="shared" si="126"/>
        <v>28684</v>
      </c>
      <c r="AB250" s="7">
        <f t="shared" si="127"/>
        <v>368</v>
      </c>
      <c r="AC250" s="1">
        <v>0.02</v>
      </c>
      <c r="AD250" s="7">
        <f t="shared" si="128"/>
        <v>14.073008385125778</v>
      </c>
      <c r="AE250" s="10">
        <f t="shared" si="129"/>
        <v>1.468301857094569E-4</v>
      </c>
      <c r="AF250" s="7">
        <f t="shared" si="130"/>
        <v>0</v>
      </c>
      <c r="AG250" s="7">
        <f t="shared" si="131"/>
        <v>1</v>
      </c>
      <c r="AH250" s="1">
        <v>-0.35359711170484198</v>
      </c>
      <c r="AI250" s="1">
        <f t="shared" si="132"/>
        <v>1</v>
      </c>
      <c r="AJ250" s="1">
        <f t="shared" si="133"/>
        <v>1</v>
      </c>
      <c r="AK250" s="1">
        <f t="shared" si="134"/>
        <v>1</v>
      </c>
      <c r="AL250" s="1">
        <f t="shared" si="135"/>
        <v>1</v>
      </c>
      <c r="AM250" s="1">
        <f t="shared" si="160"/>
        <v>36</v>
      </c>
      <c r="AN250" s="1">
        <v>1393</v>
      </c>
      <c r="AO250" s="11">
        <f t="shared" si="136"/>
        <v>-11</v>
      </c>
      <c r="AP250" s="1">
        <f t="shared" si="137"/>
        <v>-0.35359711170484198</v>
      </c>
      <c r="AQ250" s="1">
        <f t="shared" si="138"/>
        <v>4</v>
      </c>
      <c r="AR250" s="1">
        <f t="shared" si="139"/>
        <v>6.1118298854383184</v>
      </c>
      <c r="AS250" s="1">
        <f t="shared" si="140"/>
        <v>5.0982886922591134E-2</v>
      </c>
      <c r="AT250" s="1">
        <f t="shared" si="141"/>
        <v>7.1932120577585829E-2</v>
      </c>
      <c r="AU250" s="1">
        <f t="shared" si="142"/>
        <v>0</v>
      </c>
      <c r="AV250" s="1">
        <f t="shared" si="122"/>
        <v>0.61454646364002474</v>
      </c>
      <c r="AW250" s="1">
        <f t="shared" si="143"/>
        <v>0.52463149953350452</v>
      </c>
      <c r="AX250" s="1">
        <f t="shared" si="144"/>
        <v>-1.4143884468193679</v>
      </c>
    </row>
    <row r="251" spans="1:50" x14ac:dyDescent="0.45">
      <c r="A251" s="7" t="s">
        <v>102</v>
      </c>
      <c r="B251" s="7" t="s">
        <v>102</v>
      </c>
      <c r="C251" s="8" t="s">
        <v>52</v>
      </c>
      <c r="D251" s="1" t="s">
        <v>48</v>
      </c>
      <c r="E251" s="12">
        <v>1003320000000</v>
      </c>
      <c r="F251" s="9">
        <v>705413</v>
      </c>
      <c r="G251" s="9">
        <v>368270</v>
      </c>
      <c r="H251" s="9">
        <v>16965</v>
      </c>
      <c r="I251" s="9">
        <v>1789713</v>
      </c>
      <c r="J251" s="9">
        <v>949094</v>
      </c>
      <c r="K251" s="9">
        <v>819070</v>
      </c>
      <c r="L251" s="7">
        <v>164279</v>
      </c>
      <c r="M251" s="7">
        <v>32605</v>
      </c>
      <c r="N251" s="7">
        <v>541440</v>
      </c>
      <c r="O251" s="9">
        <v>368</v>
      </c>
      <c r="P251" s="1">
        <v>3</v>
      </c>
      <c r="Q251" s="1">
        <v>3</v>
      </c>
      <c r="R251" s="1">
        <v>3</v>
      </c>
      <c r="S251" s="1">
        <f t="shared" si="123"/>
        <v>1</v>
      </c>
      <c r="T251" s="1">
        <v>6</v>
      </c>
      <c r="U251" s="1">
        <v>1</v>
      </c>
      <c r="V251" s="1">
        <v>0.85</v>
      </c>
      <c r="W251" s="1">
        <v>0.46307608001452899</v>
      </c>
      <c r="X251" s="7">
        <v>101</v>
      </c>
      <c r="Y251" s="7">
        <f t="shared" si="124"/>
        <v>705413</v>
      </c>
      <c r="Z251" s="7">
        <f t="shared" si="125"/>
        <v>541440</v>
      </c>
      <c r="AA251" s="7">
        <f t="shared" si="126"/>
        <v>32605</v>
      </c>
      <c r="AB251" s="7">
        <f t="shared" si="127"/>
        <v>368</v>
      </c>
      <c r="AC251" s="1">
        <v>0.85</v>
      </c>
      <c r="AD251" s="7">
        <f t="shared" si="128"/>
        <v>14.397565829766345</v>
      </c>
      <c r="AE251" s="10">
        <f t="shared" si="129"/>
        <v>1.3524220876257924E-4</v>
      </c>
      <c r="AF251" s="7">
        <f t="shared" si="130"/>
        <v>1</v>
      </c>
      <c r="AG251" s="7">
        <f t="shared" si="131"/>
        <v>1</v>
      </c>
      <c r="AH251" s="1">
        <v>0.46307608001452899</v>
      </c>
      <c r="AI251" s="1">
        <f t="shared" si="132"/>
        <v>1</v>
      </c>
      <c r="AJ251" s="1">
        <f t="shared" si="133"/>
        <v>1</v>
      </c>
      <c r="AK251" s="1">
        <f t="shared" si="134"/>
        <v>1</v>
      </c>
      <c r="AL251" s="1">
        <f t="shared" si="135"/>
        <v>1</v>
      </c>
      <c r="AM251" s="1">
        <f t="shared" si="160"/>
        <v>36</v>
      </c>
      <c r="AN251" s="1">
        <v>1394</v>
      </c>
      <c r="AO251" s="11">
        <f t="shared" si="136"/>
        <v>-23</v>
      </c>
      <c r="AP251" s="1">
        <f t="shared" si="137"/>
        <v>0.46307608001452899</v>
      </c>
      <c r="AQ251" s="1">
        <f t="shared" si="138"/>
        <v>4</v>
      </c>
      <c r="AR251" s="1">
        <f t="shared" si="139"/>
        <v>6.2527833927063368</v>
      </c>
      <c r="AS251" s="1">
        <f t="shared" si="140"/>
        <v>0.20577042240850907</v>
      </c>
      <c r="AT251" s="1">
        <f t="shared" si="141"/>
        <v>0.36705138938723436</v>
      </c>
      <c r="AU251" s="1">
        <f t="shared" si="142"/>
        <v>0</v>
      </c>
      <c r="AV251" s="1">
        <f t="shared" si="122"/>
        <v>0.6220958332425367</v>
      </c>
      <c r="AW251" s="1">
        <f t="shared" si="143"/>
        <v>0.45765438369168687</v>
      </c>
      <c r="AX251" s="1">
        <f t="shared" si="144"/>
        <v>1.852304320058116</v>
      </c>
    </row>
    <row r="252" spans="1:50" x14ac:dyDescent="0.45">
      <c r="A252" s="7" t="s">
        <v>102</v>
      </c>
      <c r="B252" s="7" t="s">
        <v>102</v>
      </c>
      <c r="C252" s="8" t="s">
        <v>53</v>
      </c>
      <c r="D252" s="1" t="s">
        <v>48</v>
      </c>
      <c r="E252" s="13">
        <v>992520000000</v>
      </c>
      <c r="F252" s="7">
        <v>1012583</v>
      </c>
      <c r="G252" s="7">
        <v>45112</v>
      </c>
      <c r="H252" s="7">
        <v>-106401</v>
      </c>
      <c r="I252" s="7">
        <v>2114732</v>
      </c>
      <c r="J252" s="7">
        <v>1345487</v>
      </c>
      <c r="K252" s="7">
        <v>1159721</v>
      </c>
      <c r="L252" s="7">
        <v>157285</v>
      </c>
      <c r="M252" s="7">
        <v>48873</v>
      </c>
      <c r="N252" s="7">
        <v>824428</v>
      </c>
      <c r="O252" s="1">
        <v>368</v>
      </c>
      <c r="P252" s="1">
        <v>3</v>
      </c>
      <c r="Q252" s="1">
        <v>3</v>
      </c>
      <c r="R252" s="1">
        <v>3</v>
      </c>
      <c r="S252" s="1">
        <f t="shared" si="123"/>
        <v>1</v>
      </c>
      <c r="T252" s="1">
        <v>6</v>
      </c>
      <c r="U252" s="1">
        <v>1</v>
      </c>
      <c r="V252" s="1">
        <v>1</v>
      </c>
      <c r="W252" s="1">
        <v>0.65987451163202004</v>
      </c>
      <c r="X252" s="7">
        <v>97</v>
      </c>
      <c r="Y252" s="7">
        <f t="shared" si="124"/>
        <v>1012583</v>
      </c>
      <c r="Z252" s="7">
        <f t="shared" si="125"/>
        <v>824428</v>
      </c>
      <c r="AA252" s="7">
        <f t="shared" si="126"/>
        <v>48873</v>
      </c>
      <c r="AB252" s="7">
        <f t="shared" si="127"/>
        <v>368</v>
      </c>
      <c r="AC252" s="1">
        <v>1</v>
      </c>
      <c r="AD252" s="7">
        <f t="shared" si="128"/>
        <v>14.564438648485634</v>
      </c>
      <c r="AE252" s="10">
        <f t="shared" si="129"/>
        <v>1.9413302770921259E-4</v>
      </c>
      <c r="AF252" s="7">
        <f t="shared" si="130"/>
        <v>0</v>
      </c>
      <c r="AG252" s="7">
        <f t="shared" si="131"/>
        <v>1</v>
      </c>
      <c r="AH252" s="1">
        <v>0.65987451163202004</v>
      </c>
      <c r="AI252" s="1">
        <f t="shared" si="132"/>
        <v>1</v>
      </c>
      <c r="AJ252" s="1">
        <f t="shared" si="133"/>
        <v>1</v>
      </c>
      <c r="AK252" s="1">
        <f t="shared" si="134"/>
        <v>1</v>
      </c>
      <c r="AL252" s="1">
        <f t="shared" si="135"/>
        <v>1</v>
      </c>
      <c r="AM252" s="1">
        <f t="shared" si="160"/>
        <v>36</v>
      </c>
      <c r="AN252" s="1">
        <v>1395</v>
      </c>
      <c r="AO252" s="11">
        <f t="shared" si="136"/>
        <v>-27</v>
      </c>
      <c r="AP252" s="1">
        <f t="shared" si="137"/>
        <v>0.65987451163202004</v>
      </c>
      <c r="AQ252" s="1">
        <f t="shared" si="138"/>
        <v>4</v>
      </c>
      <c r="AR252" s="1">
        <f t="shared" si="139"/>
        <v>6.3252553370557658</v>
      </c>
      <c r="AS252" s="1">
        <f t="shared" si="140"/>
        <v>2.1332253921537103E-2</v>
      </c>
      <c r="AT252" s="1">
        <f t="shared" si="141"/>
        <v>4.5451980816507476E-2</v>
      </c>
      <c r="AU252" s="1">
        <f t="shared" si="142"/>
        <v>0</v>
      </c>
      <c r="AV252" s="1">
        <f t="shared" si="122"/>
        <v>0.71062054198829927</v>
      </c>
      <c r="AW252" s="1">
        <f t="shared" si="143"/>
        <v>0.5484009321275698</v>
      </c>
      <c r="AX252" s="1">
        <f t="shared" si="144"/>
        <v>2.6394980465280802</v>
      </c>
    </row>
    <row r="253" spans="1:50" x14ac:dyDescent="0.45">
      <c r="A253" s="7" t="s">
        <v>102</v>
      </c>
      <c r="B253" s="7" t="s">
        <v>102</v>
      </c>
      <c r="C253" s="8" t="s">
        <v>54</v>
      </c>
      <c r="D253" s="1" t="s">
        <v>48</v>
      </c>
      <c r="E253" s="13">
        <v>656100000000</v>
      </c>
      <c r="F253" s="7">
        <v>1439708</v>
      </c>
      <c r="G253" s="7">
        <v>36867</v>
      </c>
      <c r="H253" s="7">
        <v>106689</v>
      </c>
      <c r="I253" s="7">
        <v>2430382</v>
      </c>
      <c r="J253" s="7">
        <v>1647462</v>
      </c>
      <c r="K253" s="7">
        <v>1444634</v>
      </c>
      <c r="L253" s="7">
        <v>235155</v>
      </c>
      <c r="M253" s="7">
        <v>63460</v>
      </c>
      <c r="N253" s="7">
        <v>1253916</v>
      </c>
      <c r="O253" s="7">
        <v>368</v>
      </c>
      <c r="P253" s="1">
        <v>3</v>
      </c>
      <c r="Q253" s="1">
        <v>3</v>
      </c>
      <c r="R253" s="1">
        <v>2</v>
      </c>
      <c r="S253" s="1">
        <f t="shared" si="123"/>
        <v>1</v>
      </c>
      <c r="T253" s="1">
        <v>6</v>
      </c>
      <c r="U253" s="1">
        <v>1</v>
      </c>
      <c r="V253" s="1">
        <v>1E-3</v>
      </c>
      <c r="W253" s="1">
        <v>-0.36688852923236298</v>
      </c>
      <c r="X253" s="7">
        <v>105</v>
      </c>
      <c r="Y253" s="7">
        <f t="shared" si="124"/>
        <v>1439708</v>
      </c>
      <c r="Z253" s="7">
        <f t="shared" si="125"/>
        <v>1253916</v>
      </c>
      <c r="AA253" s="7">
        <f t="shared" si="126"/>
        <v>63460</v>
      </c>
      <c r="AB253" s="7">
        <f t="shared" si="127"/>
        <v>368</v>
      </c>
      <c r="AC253" s="1">
        <v>1E-3</v>
      </c>
      <c r="AD253" s="7">
        <f t="shared" si="128"/>
        <v>14.703559004607937</v>
      </c>
      <c r="AE253" s="10">
        <f t="shared" si="129"/>
        <v>2.7602169210541263E-4</v>
      </c>
      <c r="AF253" s="7">
        <f t="shared" si="130"/>
        <v>1</v>
      </c>
      <c r="AG253" s="7">
        <f t="shared" si="131"/>
        <v>1</v>
      </c>
      <c r="AH253" s="1">
        <v>-0.36688852923236298</v>
      </c>
      <c r="AI253" s="1">
        <f t="shared" si="132"/>
        <v>1</v>
      </c>
      <c r="AJ253" s="1">
        <f t="shared" si="133"/>
        <v>1</v>
      </c>
      <c r="AK253" s="1">
        <f t="shared" si="134"/>
        <v>1</v>
      </c>
      <c r="AL253" s="1">
        <f t="shared" si="135"/>
        <v>1</v>
      </c>
      <c r="AM253" s="1">
        <f t="shared" si="160"/>
        <v>36</v>
      </c>
      <c r="AN253" s="1">
        <v>1396</v>
      </c>
      <c r="AO253" s="11">
        <f t="shared" si="136"/>
        <v>-19</v>
      </c>
      <c r="AP253" s="1">
        <f t="shared" si="137"/>
        <v>-0.36688852923236298</v>
      </c>
      <c r="AQ253" s="1">
        <f t="shared" si="138"/>
        <v>4</v>
      </c>
      <c r="AR253" s="1">
        <f t="shared" si="139"/>
        <v>6.3856745400400978</v>
      </c>
      <c r="AS253" s="1">
        <f t="shared" si="140"/>
        <v>1.5169220311868669E-2</v>
      </c>
      <c r="AT253" s="1">
        <f t="shared" si="141"/>
        <v>5.6191129401005943E-2</v>
      </c>
      <c r="AU253" s="1">
        <f t="shared" si="142"/>
        <v>0</v>
      </c>
      <c r="AV253" s="1">
        <f t="shared" si="122"/>
        <v>0.77461773498980824</v>
      </c>
      <c r="AW253" s="1">
        <f t="shared" si="143"/>
        <v>0.59440614685263471</v>
      </c>
      <c r="AX253" s="1">
        <f t="shared" si="144"/>
        <v>-1.4675541169294519</v>
      </c>
    </row>
    <row r="254" spans="1:50" x14ac:dyDescent="0.45">
      <c r="A254" s="7" t="s">
        <v>103</v>
      </c>
      <c r="B254" s="7" t="s">
        <v>103</v>
      </c>
      <c r="C254" s="8" t="s">
        <v>47</v>
      </c>
      <c r="D254" s="1" t="s">
        <v>79</v>
      </c>
      <c r="E254" s="12">
        <v>66232000000</v>
      </c>
      <c r="F254" s="9">
        <v>101770</v>
      </c>
      <c r="G254" s="9">
        <v>7346</v>
      </c>
      <c r="H254" s="9">
        <v>18385</v>
      </c>
      <c r="I254" s="9">
        <v>98526</v>
      </c>
      <c r="J254" s="9">
        <v>18342</v>
      </c>
      <c r="K254" s="9">
        <v>44871</v>
      </c>
      <c r="L254" s="7">
        <v>20321</v>
      </c>
      <c r="M254" s="7">
        <v>5415</v>
      </c>
      <c r="N254" s="7">
        <v>85840</v>
      </c>
      <c r="O254" s="9">
        <v>43</v>
      </c>
      <c r="P254" s="1">
        <v>0</v>
      </c>
      <c r="Q254" s="1">
        <v>0</v>
      </c>
      <c r="R254" s="1">
        <v>0</v>
      </c>
      <c r="S254" s="1">
        <f t="shared" si="123"/>
        <v>0</v>
      </c>
      <c r="T254" s="1">
        <v>0</v>
      </c>
      <c r="U254" s="1">
        <v>0</v>
      </c>
      <c r="V254" s="1">
        <v>0.17599999999999999</v>
      </c>
      <c r="W254" s="1">
        <v>-0.354644542999353</v>
      </c>
      <c r="X254" s="7">
        <v>78</v>
      </c>
      <c r="Y254" s="7">
        <f t="shared" si="124"/>
        <v>101770</v>
      </c>
      <c r="Z254" s="7">
        <f t="shared" si="125"/>
        <v>85840</v>
      </c>
      <c r="AA254" s="7">
        <f t="shared" si="126"/>
        <v>5415</v>
      </c>
      <c r="AB254" s="7">
        <f t="shared" si="127"/>
        <v>43</v>
      </c>
      <c r="AC254" s="1">
        <v>0.17599999999999999</v>
      </c>
      <c r="AD254" s="7">
        <f t="shared" si="128"/>
        <v>11.498075751719892</v>
      </c>
      <c r="AE254" s="10">
        <f t="shared" si="129"/>
        <v>1.9511406205680488E-5</v>
      </c>
      <c r="AF254" s="7">
        <f t="shared" si="130"/>
        <v>1</v>
      </c>
      <c r="AG254" s="7">
        <f t="shared" si="131"/>
        <v>0</v>
      </c>
      <c r="AH254" s="1">
        <v>-0.354644542999353</v>
      </c>
      <c r="AI254" s="1">
        <f t="shared" si="132"/>
        <v>0</v>
      </c>
      <c r="AJ254" s="1">
        <f t="shared" si="133"/>
        <v>0</v>
      </c>
      <c r="AK254" s="1">
        <f t="shared" si="134"/>
        <v>0</v>
      </c>
      <c r="AL254" s="1">
        <f t="shared" si="135"/>
        <v>0</v>
      </c>
      <c r="AM254" s="1">
        <f t="shared" ref="AM254" si="161">AM253+1</f>
        <v>37</v>
      </c>
      <c r="AN254" s="1">
        <v>1390</v>
      </c>
      <c r="AO254" s="11">
        <f t="shared" si="136"/>
        <v>-46</v>
      </c>
      <c r="AP254" s="1">
        <f t="shared" si="137"/>
        <v>-0.354644542999353</v>
      </c>
      <c r="AQ254" s="1">
        <f t="shared" si="138"/>
        <v>0</v>
      </c>
      <c r="AR254" s="1">
        <f t="shared" si="139"/>
        <v>4.9935508514775337</v>
      </c>
      <c r="AS254" s="1">
        <f t="shared" si="140"/>
        <v>7.455899965491343E-2</v>
      </c>
      <c r="AT254" s="1">
        <f t="shared" si="141"/>
        <v>0.1109131537625317</v>
      </c>
      <c r="AU254" s="1">
        <f t="shared" si="142"/>
        <v>0</v>
      </c>
      <c r="AV254" s="1">
        <f t="shared" si="122"/>
        <v>0.39241418508820008</v>
      </c>
      <c r="AW254" s="1">
        <f t="shared" si="143"/>
        <v>0.45542293404786555</v>
      </c>
      <c r="AX254" s="1">
        <f t="shared" si="144"/>
        <v>0</v>
      </c>
    </row>
    <row r="255" spans="1:50" x14ac:dyDescent="0.45">
      <c r="A255" s="7" t="s">
        <v>103</v>
      </c>
      <c r="B255" s="7" t="s">
        <v>103</v>
      </c>
      <c r="C255" s="8" t="s">
        <v>49</v>
      </c>
      <c r="D255" s="1" t="s">
        <v>79</v>
      </c>
      <c r="E255" s="12">
        <v>132736000000</v>
      </c>
      <c r="F255" s="9">
        <v>155043</v>
      </c>
      <c r="G255" s="9">
        <v>17172</v>
      </c>
      <c r="H255" s="9">
        <v>11337</v>
      </c>
      <c r="I255" s="9">
        <v>131491</v>
      </c>
      <c r="J255" s="9">
        <v>16697</v>
      </c>
      <c r="K255" s="9">
        <v>66018</v>
      </c>
      <c r="L255" s="7">
        <v>44908</v>
      </c>
      <c r="M255" s="7">
        <v>12916</v>
      </c>
      <c r="N255" s="7">
        <v>122265</v>
      </c>
      <c r="O255" s="9">
        <v>43</v>
      </c>
      <c r="P255" s="1">
        <v>0</v>
      </c>
      <c r="Q255" s="1">
        <v>0</v>
      </c>
      <c r="R255" s="1">
        <v>0</v>
      </c>
      <c r="S255" s="1">
        <f t="shared" si="123"/>
        <v>0</v>
      </c>
      <c r="T255" s="1">
        <v>0</v>
      </c>
      <c r="U255" s="1">
        <v>0</v>
      </c>
      <c r="V255" s="1">
        <v>1</v>
      </c>
      <c r="W255" s="1">
        <v>0.48929839764598998</v>
      </c>
      <c r="X255" s="7">
        <v>108</v>
      </c>
      <c r="Y255" s="7">
        <f t="shared" si="124"/>
        <v>155043</v>
      </c>
      <c r="Z255" s="7">
        <f t="shared" si="125"/>
        <v>122265</v>
      </c>
      <c r="AA255" s="7">
        <f t="shared" si="126"/>
        <v>12916</v>
      </c>
      <c r="AB255" s="7">
        <f t="shared" si="127"/>
        <v>43</v>
      </c>
      <c r="AC255" s="1">
        <v>1</v>
      </c>
      <c r="AD255" s="7">
        <f t="shared" si="128"/>
        <v>11.786693687193122</v>
      </c>
      <c r="AE255" s="10">
        <f t="shared" si="129"/>
        <v>2.9724938118770951E-5</v>
      </c>
      <c r="AF255" s="7">
        <f t="shared" si="130"/>
        <v>1</v>
      </c>
      <c r="AG255" s="7">
        <f t="shared" si="131"/>
        <v>0</v>
      </c>
      <c r="AH255" s="1">
        <v>0.48929839764598998</v>
      </c>
      <c r="AI255" s="1">
        <f t="shared" si="132"/>
        <v>0</v>
      </c>
      <c r="AJ255" s="1">
        <f t="shared" si="133"/>
        <v>0</v>
      </c>
      <c r="AK255" s="1">
        <f t="shared" si="134"/>
        <v>0</v>
      </c>
      <c r="AL255" s="1">
        <f t="shared" si="135"/>
        <v>0</v>
      </c>
      <c r="AM255" s="1">
        <f t="shared" ref="AM255:AM260" si="162">AM254</f>
        <v>37</v>
      </c>
      <c r="AN255" s="1">
        <v>1391</v>
      </c>
      <c r="AO255" s="11">
        <f t="shared" si="136"/>
        <v>-16</v>
      </c>
      <c r="AP255" s="1">
        <f t="shared" si="137"/>
        <v>0.48929839764598998</v>
      </c>
      <c r="AQ255" s="1">
        <f t="shared" si="138"/>
        <v>0</v>
      </c>
      <c r="AR255" s="1">
        <f t="shared" si="139"/>
        <v>5.1188960282318652</v>
      </c>
      <c r="AS255" s="1">
        <f t="shared" si="140"/>
        <v>0.13059448935668602</v>
      </c>
      <c r="AT255" s="1">
        <f t="shared" si="141"/>
        <v>0.1293695756991321</v>
      </c>
      <c r="AU255" s="1">
        <f t="shared" si="142"/>
        <v>0</v>
      </c>
      <c r="AV255" s="1">
        <f t="shared" si="122"/>
        <v>0.46851115285456801</v>
      </c>
      <c r="AW255" s="1">
        <f t="shared" si="143"/>
        <v>0.50207238518225583</v>
      </c>
      <c r="AX255" s="1">
        <f t="shared" si="144"/>
        <v>0</v>
      </c>
    </row>
    <row r="256" spans="1:50" x14ac:dyDescent="0.45">
      <c r="A256" s="7" t="s">
        <v>103</v>
      </c>
      <c r="B256" s="7" t="s">
        <v>103</v>
      </c>
      <c r="C256" s="8" t="s">
        <v>50</v>
      </c>
      <c r="D256" s="1" t="s">
        <v>79</v>
      </c>
      <c r="E256" s="12">
        <v>112336000000</v>
      </c>
      <c r="F256" s="9">
        <v>167694</v>
      </c>
      <c r="G256" s="9">
        <v>11344</v>
      </c>
      <c r="H256" s="9">
        <v>6532</v>
      </c>
      <c r="I256" s="9">
        <v>129066</v>
      </c>
      <c r="J256" s="9">
        <v>24258</v>
      </c>
      <c r="K256" s="9">
        <v>60749</v>
      </c>
      <c r="L256" s="7">
        <v>49659</v>
      </c>
      <c r="M256" s="7">
        <v>7923</v>
      </c>
      <c r="N256" s="7">
        <v>143734</v>
      </c>
      <c r="O256" s="9">
        <v>231</v>
      </c>
      <c r="P256" s="1">
        <v>0</v>
      </c>
      <c r="Q256" s="1">
        <v>0</v>
      </c>
      <c r="R256" s="1">
        <v>0</v>
      </c>
      <c r="S256" s="1">
        <f t="shared" si="123"/>
        <v>0</v>
      </c>
      <c r="T256" s="1">
        <v>0</v>
      </c>
      <c r="U256" s="1">
        <v>0</v>
      </c>
      <c r="V256" s="1">
        <v>0.48599999999999999</v>
      </c>
      <c r="W256" s="1">
        <v>-2.6037862852042602E-2</v>
      </c>
      <c r="X256" s="7">
        <v>66</v>
      </c>
      <c r="Y256" s="7">
        <f t="shared" si="124"/>
        <v>167694</v>
      </c>
      <c r="Z256" s="7">
        <f t="shared" si="125"/>
        <v>143734</v>
      </c>
      <c r="AA256" s="7">
        <f t="shared" si="126"/>
        <v>7923</v>
      </c>
      <c r="AB256" s="7">
        <f t="shared" si="127"/>
        <v>231</v>
      </c>
      <c r="AC256" s="1">
        <v>0.48599999999999999</v>
      </c>
      <c r="AD256" s="7">
        <f t="shared" si="128"/>
        <v>11.768079180413853</v>
      </c>
      <c r="AE256" s="10">
        <f t="shared" si="129"/>
        <v>3.2150395521817665E-5</v>
      </c>
      <c r="AF256" s="7">
        <f t="shared" si="130"/>
        <v>1</v>
      </c>
      <c r="AG256" s="7">
        <f t="shared" si="131"/>
        <v>0</v>
      </c>
      <c r="AH256" s="1">
        <v>-2.6037862852042602E-2</v>
      </c>
      <c r="AI256" s="1">
        <f t="shared" si="132"/>
        <v>0</v>
      </c>
      <c r="AJ256" s="1">
        <f t="shared" si="133"/>
        <v>0</v>
      </c>
      <c r="AK256" s="1">
        <f t="shared" si="134"/>
        <v>0</v>
      </c>
      <c r="AL256" s="1">
        <f t="shared" si="135"/>
        <v>0</v>
      </c>
      <c r="AM256" s="1">
        <f t="shared" si="162"/>
        <v>37</v>
      </c>
      <c r="AN256" s="1">
        <v>1392</v>
      </c>
      <c r="AO256" s="11">
        <f t="shared" si="136"/>
        <v>-58</v>
      </c>
      <c r="AP256" s="1">
        <f t="shared" si="137"/>
        <v>-2.6037862852042602E-2</v>
      </c>
      <c r="AQ256" s="1">
        <f t="shared" si="138"/>
        <v>0</v>
      </c>
      <c r="AR256" s="1">
        <f t="shared" si="139"/>
        <v>5.1108118506542786</v>
      </c>
      <c r="AS256" s="1">
        <f t="shared" si="140"/>
        <v>8.7893015976322195E-2</v>
      </c>
      <c r="AT256" s="1">
        <f t="shared" si="141"/>
        <v>0.10098276598775104</v>
      </c>
      <c r="AU256" s="1">
        <f t="shared" si="142"/>
        <v>0</v>
      </c>
      <c r="AV256" s="1">
        <f t="shared" si="122"/>
        <v>0.57270698712286738</v>
      </c>
      <c r="AW256" s="1">
        <f t="shared" si="143"/>
        <v>0.47068166674414641</v>
      </c>
      <c r="AX256" s="1">
        <f t="shared" si="144"/>
        <v>0</v>
      </c>
    </row>
    <row r="257" spans="1:50" x14ac:dyDescent="0.45">
      <c r="A257" s="7" t="s">
        <v>103</v>
      </c>
      <c r="B257" s="7" t="s">
        <v>103</v>
      </c>
      <c r="C257" s="8" t="s">
        <v>51</v>
      </c>
      <c r="D257" s="1" t="s">
        <v>79</v>
      </c>
      <c r="E257" s="12">
        <v>85884000000</v>
      </c>
      <c r="F257" s="9">
        <v>148258</v>
      </c>
      <c r="G257" s="9">
        <v>-472</v>
      </c>
      <c r="H257" s="9">
        <v>15120</v>
      </c>
      <c r="I257" s="9">
        <v>121049</v>
      </c>
      <c r="J257" s="9">
        <v>26488</v>
      </c>
      <c r="K257" s="9">
        <v>61704</v>
      </c>
      <c r="L257" s="7">
        <v>42080</v>
      </c>
      <c r="M257" s="7">
        <v>9131</v>
      </c>
      <c r="N257" s="7">
        <v>133247</v>
      </c>
      <c r="O257" s="9">
        <v>257</v>
      </c>
      <c r="P257" s="1">
        <v>0</v>
      </c>
      <c r="Q257" s="1">
        <v>0</v>
      </c>
      <c r="R257" s="1">
        <v>0</v>
      </c>
      <c r="S257" s="1">
        <f t="shared" si="123"/>
        <v>0</v>
      </c>
      <c r="T257" s="1">
        <v>0</v>
      </c>
      <c r="U257" s="1">
        <v>0</v>
      </c>
      <c r="V257" s="1">
        <v>3.5000000000000003E-2</v>
      </c>
      <c r="W257" s="1">
        <v>-0.48144538125594799</v>
      </c>
      <c r="X257" s="7">
        <v>107</v>
      </c>
      <c r="Y257" s="7">
        <f t="shared" si="124"/>
        <v>148258</v>
      </c>
      <c r="Z257" s="7">
        <f t="shared" si="125"/>
        <v>133247</v>
      </c>
      <c r="AA257" s="7">
        <f t="shared" si="126"/>
        <v>9131</v>
      </c>
      <c r="AB257" s="7">
        <f t="shared" si="127"/>
        <v>257</v>
      </c>
      <c r="AC257" s="1">
        <v>3.5000000000000003E-2</v>
      </c>
      <c r="AD257" s="7">
        <f t="shared" si="128"/>
        <v>11.703950701282929</v>
      </c>
      <c r="AE257" s="10">
        <f t="shared" si="129"/>
        <v>2.8424113798189816E-5</v>
      </c>
      <c r="AF257" s="7">
        <f t="shared" si="130"/>
        <v>1</v>
      </c>
      <c r="AG257" s="7">
        <f t="shared" si="131"/>
        <v>0</v>
      </c>
      <c r="AH257" s="1">
        <v>-0.48144538125594799</v>
      </c>
      <c r="AI257" s="1">
        <f t="shared" si="132"/>
        <v>0</v>
      </c>
      <c r="AJ257" s="1">
        <f t="shared" si="133"/>
        <v>0</v>
      </c>
      <c r="AK257" s="1">
        <f t="shared" si="134"/>
        <v>0</v>
      </c>
      <c r="AL257" s="1">
        <f t="shared" si="135"/>
        <v>0</v>
      </c>
      <c r="AM257" s="1">
        <f t="shared" si="162"/>
        <v>37</v>
      </c>
      <c r="AN257" s="1">
        <v>1393</v>
      </c>
      <c r="AO257" s="11">
        <f t="shared" si="136"/>
        <v>-17</v>
      </c>
      <c r="AP257" s="1">
        <f t="shared" si="137"/>
        <v>-0.48144538125594799</v>
      </c>
      <c r="AQ257" s="1">
        <f t="shared" si="138"/>
        <v>0</v>
      </c>
      <c r="AR257" s="1">
        <f t="shared" si="139"/>
        <v>5.0829612060348701</v>
      </c>
      <c r="AS257" s="1">
        <f t="shared" si="140"/>
        <v>-3.8992474122049748E-3</v>
      </c>
      <c r="AT257" s="1">
        <f t="shared" si="141"/>
        <v>-5.4957850123422292E-3</v>
      </c>
      <c r="AU257" s="1">
        <f t="shared" si="142"/>
        <v>1</v>
      </c>
      <c r="AV257" s="1">
        <f t="shared" si="122"/>
        <v>0.56644829779675998</v>
      </c>
      <c r="AW257" s="1">
        <f t="shared" si="143"/>
        <v>0.50974398797181308</v>
      </c>
      <c r="AX257" s="1">
        <f t="shared" si="144"/>
        <v>0</v>
      </c>
    </row>
    <row r="258" spans="1:50" x14ac:dyDescent="0.45">
      <c r="A258" s="7" t="s">
        <v>103</v>
      </c>
      <c r="B258" s="7" t="s">
        <v>103</v>
      </c>
      <c r="C258" s="8" t="s">
        <v>52</v>
      </c>
      <c r="D258" s="1" t="s">
        <v>79</v>
      </c>
      <c r="E258" s="12">
        <v>206040000000</v>
      </c>
      <c r="F258" s="9">
        <v>116531</v>
      </c>
      <c r="G258" s="9">
        <v>932</v>
      </c>
      <c r="H258" s="9">
        <v>9127</v>
      </c>
      <c r="I258" s="9">
        <v>117187</v>
      </c>
      <c r="J258" s="9">
        <v>22079</v>
      </c>
      <c r="K258" s="9">
        <v>58610</v>
      </c>
      <c r="L258" s="7">
        <v>42865</v>
      </c>
      <c r="M258" s="7">
        <v>9254</v>
      </c>
      <c r="N258" s="7">
        <v>97216</v>
      </c>
      <c r="O258" s="9">
        <v>214</v>
      </c>
      <c r="P258" s="1">
        <v>0</v>
      </c>
      <c r="Q258" s="1">
        <v>0</v>
      </c>
      <c r="R258" s="1">
        <v>0</v>
      </c>
      <c r="S258" s="1">
        <f t="shared" si="123"/>
        <v>0</v>
      </c>
      <c r="T258" s="1">
        <v>0</v>
      </c>
      <c r="U258" s="1">
        <v>0</v>
      </c>
      <c r="V258" s="1">
        <v>0.80400000000000005</v>
      </c>
      <c r="W258" s="1">
        <v>0.285394213336019</v>
      </c>
      <c r="X258" s="7">
        <v>101</v>
      </c>
      <c r="Y258" s="7">
        <f t="shared" si="124"/>
        <v>116531</v>
      </c>
      <c r="Z258" s="7">
        <f t="shared" si="125"/>
        <v>97216</v>
      </c>
      <c r="AA258" s="7">
        <f t="shared" si="126"/>
        <v>9254</v>
      </c>
      <c r="AB258" s="7">
        <f t="shared" si="127"/>
        <v>214</v>
      </c>
      <c r="AC258" s="1">
        <v>0.80400000000000005</v>
      </c>
      <c r="AD258" s="7">
        <f t="shared" si="128"/>
        <v>11.671526228471098</v>
      </c>
      <c r="AE258" s="10">
        <f t="shared" si="129"/>
        <v>2.2341394090145945E-5</v>
      </c>
      <c r="AF258" s="7">
        <f t="shared" si="130"/>
        <v>1</v>
      </c>
      <c r="AG258" s="7">
        <f t="shared" si="131"/>
        <v>0</v>
      </c>
      <c r="AH258" s="1">
        <v>0.285394213336019</v>
      </c>
      <c r="AI258" s="1">
        <f t="shared" si="132"/>
        <v>0</v>
      </c>
      <c r="AJ258" s="1">
        <f t="shared" si="133"/>
        <v>0</v>
      </c>
      <c r="AK258" s="1">
        <f t="shared" si="134"/>
        <v>0</v>
      </c>
      <c r="AL258" s="1">
        <f t="shared" si="135"/>
        <v>0</v>
      </c>
      <c r="AM258" s="1">
        <f t="shared" si="162"/>
        <v>37</v>
      </c>
      <c r="AN258" s="1">
        <v>1394</v>
      </c>
      <c r="AO258" s="11">
        <f t="shared" si="136"/>
        <v>-23</v>
      </c>
      <c r="AP258" s="1">
        <f t="shared" si="137"/>
        <v>0.285394213336019</v>
      </c>
      <c r="AQ258" s="1">
        <f t="shared" si="138"/>
        <v>0</v>
      </c>
      <c r="AR258" s="1">
        <f t="shared" si="139"/>
        <v>5.0688794364140701</v>
      </c>
      <c r="AS258" s="1">
        <f t="shared" si="140"/>
        <v>7.9531005998958928E-3</v>
      </c>
      <c r="AT258" s="1">
        <f t="shared" si="141"/>
        <v>4.5233935158221703E-3</v>
      </c>
      <c r="AU258" s="1">
        <f t="shared" si="142"/>
        <v>0</v>
      </c>
      <c r="AV258" s="1">
        <f t="shared" ref="AV258:AV321" si="163">(J258+L258)/I258</f>
        <v>0.55419116454896877</v>
      </c>
      <c r="AW258" s="1">
        <f t="shared" si="143"/>
        <v>0.50014080060074928</v>
      </c>
      <c r="AX258" s="1">
        <f t="shared" si="144"/>
        <v>0</v>
      </c>
    </row>
    <row r="259" spans="1:50" x14ac:dyDescent="0.45">
      <c r="A259" s="7" t="s">
        <v>103</v>
      </c>
      <c r="B259" s="7" t="s">
        <v>103</v>
      </c>
      <c r="C259" s="8" t="s">
        <v>53</v>
      </c>
      <c r="D259" s="1" t="s">
        <v>79</v>
      </c>
      <c r="E259" s="13">
        <v>220983000000</v>
      </c>
      <c r="F259" s="7">
        <v>131415</v>
      </c>
      <c r="G259" s="7">
        <v>1937</v>
      </c>
      <c r="H259" s="7">
        <v>7752</v>
      </c>
      <c r="I259" s="7">
        <v>117616</v>
      </c>
      <c r="J259" s="7">
        <v>24257</v>
      </c>
      <c r="K259" s="7">
        <v>62819</v>
      </c>
      <c r="L259" s="7">
        <v>44410</v>
      </c>
      <c r="M259" s="7">
        <v>9906</v>
      </c>
      <c r="N259" s="7">
        <v>113643</v>
      </c>
      <c r="O259" s="1">
        <v>81</v>
      </c>
      <c r="P259" s="1">
        <v>3</v>
      </c>
      <c r="Q259" s="1">
        <v>3</v>
      </c>
      <c r="R259" s="1">
        <v>3</v>
      </c>
      <c r="S259" s="1">
        <f t="shared" ref="S259:S322" si="164">IF(P259&gt;0,Q259/P259,0)</f>
        <v>1</v>
      </c>
      <c r="T259" s="1">
        <v>6</v>
      </c>
      <c r="U259" s="1">
        <v>0</v>
      </c>
      <c r="V259" s="1">
        <v>0.442</v>
      </c>
      <c r="W259" s="1">
        <v>-7.6397488227504695E-2</v>
      </c>
      <c r="X259" s="7">
        <v>107</v>
      </c>
      <c r="Y259" s="7">
        <f t="shared" ref="Y259:Y322" si="165">F259</f>
        <v>131415</v>
      </c>
      <c r="Z259" s="7">
        <f t="shared" ref="Z259:Z322" si="166">N259</f>
        <v>113643</v>
      </c>
      <c r="AA259" s="7">
        <f t="shared" ref="AA259:AA322" si="167">M259</f>
        <v>9906</v>
      </c>
      <c r="AB259" s="7">
        <f t="shared" ref="AB259:AB322" si="168">O259</f>
        <v>81</v>
      </c>
      <c r="AC259" s="1">
        <v>0.442</v>
      </c>
      <c r="AD259" s="7">
        <f t="shared" ref="AD259:AD322" si="169">LN(I259)</f>
        <v>11.675180359613869</v>
      </c>
      <c r="AE259" s="10">
        <f t="shared" ref="AE259:AE322" si="170">F259/$F$843</f>
        <v>2.5194963609310221E-5</v>
      </c>
      <c r="AF259" s="7">
        <f t="shared" ref="AF259:AF322" si="171">IF(H259&gt;0,1,0)</f>
        <v>1</v>
      </c>
      <c r="AG259" s="7">
        <f t="shared" ref="AG259:AG322" si="172">U259</f>
        <v>0</v>
      </c>
      <c r="AH259" s="1">
        <v>-7.6397488227504695E-2</v>
      </c>
      <c r="AI259" s="1">
        <f t="shared" ref="AI259:AI322" si="173">IF(R259&gt;=1,1,0)</f>
        <v>1</v>
      </c>
      <c r="AJ259" s="1">
        <f t="shared" ref="AJ259:AJ322" si="174">IF(T259&gt;=3,1,0)</f>
        <v>1</v>
      </c>
      <c r="AK259" s="1">
        <f t="shared" ref="AK259:AK322" si="175">IF(P259&gt;=1,1,0)</f>
        <v>1</v>
      </c>
      <c r="AL259" s="1">
        <f t="shared" ref="AL259:AL322" si="176">IF(S259&gt;$S$843,1,0)</f>
        <v>1</v>
      </c>
      <c r="AM259" s="1">
        <f t="shared" si="162"/>
        <v>37</v>
      </c>
      <c r="AN259" s="1">
        <v>1395</v>
      </c>
      <c r="AO259" s="11">
        <f t="shared" ref="AO259:AO322" si="177">X259-124</f>
        <v>-17</v>
      </c>
      <c r="AP259" s="1">
        <f t="shared" ref="AP259:AP322" si="178">W259</f>
        <v>-7.6397488227504695E-2</v>
      </c>
      <c r="AQ259" s="1">
        <f t="shared" ref="AQ259:AQ322" si="179">AI259+AJ259+AK259+AL259</f>
        <v>4</v>
      </c>
      <c r="AR259" s="1">
        <f t="shared" ref="AR259:AR322" si="180">LOG10(I259)</f>
        <v>5.0704664054055266</v>
      </c>
      <c r="AS259" s="1">
        <f t="shared" ref="AS259:AS322" si="181">G259/I259</f>
        <v>1.6468847775812815E-2</v>
      </c>
      <c r="AT259" s="1">
        <f t="shared" ref="AT259:AT322" si="182">G259/(E259/1000000)</f>
        <v>8.7653801423638929E-3</v>
      </c>
      <c r="AU259" s="1">
        <f t="shared" ref="AU259:AU322" si="183">IF(G259&lt;0,1,0)</f>
        <v>0</v>
      </c>
      <c r="AV259" s="1">
        <f t="shared" si="163"/>
        <v>0.58382362943817168</v>
      </c>
      <c r="AW259" s="1">
        <f t="shared" ref="AW259:AW322" si="184">K259/I259</f>
        <v>0.53410250306080809</v>
      </c>
      <c r="AX259" s="1">
        <f t="shared" ref="AX259:AX322" si="185">AP259*AQ259</f>
        <v>-0.30558995291001878</v>
      </c>
    </row>
    <row r="260" spans="1:50" x14ac:dyDescent="0.45">
      <c r="A260" s="7" t="s">
        <v>103</v>
      </c>
      <c r="B260" s="7" t="s">
        <v>103</v>
      </c>
      <c r="C260" s="8" t="s">
        <v>54</v>
      </c>
      <c r="D260" s="1" t="s">
        <v>79</v>
      </c>
      <c r="E260" s="13">
        <v>159120000000</v>
      </c>
      <c r="F260" s="7">
        <v>174348</v>
      </c>
      <c r="G260" s="7">
        <v>3315</v>
      </c>
      <c r="H260" s="7">
        <v>30269</v>
      </c>
      <c r="I260" s="7">
        <v>114980</v>
      </c>
      <c r="J260" s="7">
        <v>22704</v>
      </c>
      <c r="K260" s="7">
        <v>57072</v>
      </c>
      <c r="L260" s="7">
        <v>39956</v>
      </c>
      <c r="M260" s="7">
        <v>16327</v>
      </c>
      <c r="N260" s="7">
        <v>145583</v>
      </c>
      <c r="O260" s="7">
        <v>53</v>
      </c>
      <c r="P260" s="1">
        <v>3</v>
      </c>
      <c r="Q260" s="1">
        <v>3</v>
      </c>
      <c r="R260" s="1">
        <v>3</v>
      </c>
      <c r="S260" s="1">
        <f t="shared" si="164"/>
        <v>1</v>
      </c>
      <c r="T260" s="1">
        <v>6</v>
      </c>
      <c r="U260" s="1">
        <v>0</v>
      </c>
      <c r="V260" s="1">
        <v>0.39100000000000001</v>
      </c>
      <c r="W260" s="1">
        <v>-0.12911026755223101</v>
      </c>
      <c r="X260" s="7">
        <v>98</v>
      </c>
      <c r="Y260" s="7">
        <f t="shared" si="165"/>
        <v>174348</v>
      </c>
      <c r="Z260" s="7">
        <f t="shared" si="166"/>
        <v>145583</v>
      </c>
      <c r="AA260" s="7">
        <f t="shared" si="167"/>
        <v>16327</v>
      </c>
      <c r="AB260" s="7">
        <f t="shared" si="168"/>
        <v>53</v>
      </c>
      <c r="AC260" s="1">
        <v>0.39100000000000001</v>
      </c>
      <c r="AD260" s="7">
        <f t="shared" si="169"/>
        <v>11.652513479177282</v>
      </c>
      <c r="AE260" s="10">
        <f t="shared" si="170"/>
        <v>3.3426104442841523E-5</v>
      </c>
      <c r="AF260" s="7">
        <f t="shared" si="171"/>
        <v>1</v>
      </c>
      <c r="AG260" s="7">
        <f t="shared" si="172"/>
        <v>0</v>
      </c>
      <c r="AH260" s="1">
        <v>-0.12911026755223101</v>
      </c>
      <c r="AI260" s="1">
        <f t="shared" si="173"/>
        <v>1</v>
      </c>
      <c r="AJ260" s="1">
        <f t="shared" si="174"/>
        <v>1</v>
      </c>
      <c r="AK260" s="1">
        <f t="shared" si="175"/>
        <v>1</v>
      </c>
      <c r="AL260" s="1">
        <f t="shared" si="176"/>
        <v>1</v>
      </c>
      <c r="AM260" s="1">
        <f t="shared" si="162"/>
        <v>37</v>
      </c>
      <c r="AN260" s="1">
        <v>1396</v>
      </c>
      <c r="AO260" s="11">
        <f t="shared" si="177"/>
        <v>-26</v>
      </c>
      <c r="AP260" s="1">
        <f t="shared" si="178"/>
        <v>-0.12911026755223101</v>
      </c>
      <c r="AQ260" s="1">
        <f t="shared" si="179"/>
        <v>4</v>
      </c>
      <c r="AR260" s="1">
        <f t="shared" si="180"/>
        <v>5.0606223043099563</v>
      </c>
      <c r="AS260" s="1">
        <f t="shared" si="181"/>
        <v>2.8831101061054097E-2</v>
      </c>
      <c r="AT260" s="1">
        <f t="shared" si="182"/>
        <v>2.0833333333333332E-2</v>
      </c>
      <c r="AU260" s="1">
        <f t="shared" si="183"/>
        <v>0</v>
      </c>
      <c r="AV260" s="1">
        <f t="shared" si="163"/>
        <v>0.54496434162463037</v>
      </c>
      <c r="AW260" s="1">
        <f t="shared" si="184"/>
        <v>0.49636458514524268</v>
      </c>
      <c r="AX260" s="1">
        <f t="shared" si="185"/>
        <v>-0.51644107020892405</v>
      </c>
    </row>
    <row r="261" spans="1:50" x14ac:dyDescent="0.45">
      <c r="A261" s="7" t="s">
        <v>104</v>
      </c>
      <c r="B261" s="7" t="s">
        <v>104</v>
      </c>
      <c r="C261" s="8" t="s">
        <v>47</v>
      </c>
      <c r="D261" s="1" t="s">
        <v>73</v>
      </c>
      <c r="E261" s="12">
        <v>573180000000</v>
      </c>
      <c r="F261" s="9">
        <v>469082</v>
      </c>
      <c r="G261" s="9">
        <v>4366</v>
      </c>
      <c r="H261" s="9">
        <v>73399</v>
      </c>
      <c r="I261" s="9">
        <v>280661</v>
      </c>
      <c r="J261" s="9">
        <v>27770</v>
      </c>
      <c r="K261" s="9">
        <v>226693</v>
      </c>
      <c r="L261" s="7">
        <v>71234</v>
      </c>
      <c r="M261" s="7">
        <v>9772</v>
      </c>
      <c r="N261" s="7">
        <v>417354</v>
      </c>
      <c r="O261" s="9">
        <v>1113</v>
      </c>
      <c r="P261" s="1">
        <v>0</v>
      </c>
      <c r="Q261" s="1">
        <v>0</v>
      </c>
      <c r="R261" s="1">
        <v>0</v>
      </c>
      <c r="S261" s="1">
        <f t="shared" si="164"/>
        <v>0</v>
      </c>
      <c r="T261" s="1">
        <v>0</v>
      </c>
      <c r="U261" s="1">
        <v>0</v>
      </c>
      <c r="V261" s="1">
        <v>1</v>
      </c>
      <c r="W261" s="1">
        <v>0.54114772648883702</v>
      </c>
      <c r="X261" s="7">
        <v>45</v>
      </c>
      <c r="Y261" s="7">
        <f t="shared" si="165"/>
        <v>469082</v>
      </c>
      <c r="Z261" s="7">
        <f t="shared" si="166"/>
        <v>417354</v>
      </c>
      <c r="AA261" s="7">
        <f t="shared" si="167"/>
        <v>9772</v>
      </c>
      <c r="AB261" s="7">
        <f t="shared" si="168"/>
        <v>1113</v>
      </c>
      <c r="AC261" s="1">
        <v>1</v>
      </c>
      <c r="AD261" s="7">
        <f t="shared" si="169"/>
        <v>12.544902814328779</v>
      </c>
      <c r="AE261" s="10">
        <f t="shared" si="170"/>
        <v>8.9932685916999257E-5</v>
      </c>
      <c r="AF261" s="7">
        <f t="shared" si="171"/>
        <v>1</v>
      </c>
      <c r="AG261" s="7">
        <f t="shared" si="172"/>
        <v>0</v>
      </c>
      <c r="AH261" s="1">
        <v>0.54114772648883702</v>
      </c>
      <c r="AI261" s="1">
        <f t="shared" si="173"/>
        <v>0</v>
      </c>
      <c r="AJ261" s="1">
        <f t="shared" si="174"/>
        <v>0</v>
      </c>
      <c r="AK261" s="1">
        <f t="shared" si="175"/>
        <v>0</v>
      </c>
      <c r="AL261" s="1">
        <f t="shared" si="176"/>
        <v>0</v>
      </c>
      <c r="AM261" s="1">
        <f t="shared" ref="AM261" si="186">AM260+1</f>
        <v>38</v>
      </c>
      <c r="AN261" s="1">
        <v>1390</v>
      </c>
      <c r="AO261" s="11">
        <f t="shared" si="177"/>
        <v>-79</v>
      </c>
      <c r="AP261" s="1">
        <f t="shared" si="178"/>
        <v>0.54114772648883702</v>
      </c>
      <c r="AQ261" s="1">
        <f t="shared" si="179"/>
        <v>0</v>
      </c>
      <c r="AR261" s="1">
        <f t="shared" si="180"/>
        <v>5.4481820682755631</v>
      </c>
      <c r="AS261" s="1">
        <f t="shared" si="181"/>
        <v>1.5556133556140682E-2</v>
      </c>
      <c r="AT261" s="1">
        <f t="shared" si="182"/>
        <v>7.6171534247531317E-3</v>
      </c>
      <c r="AU261" s="1">
        <f t="shared" si="183"/>
        <v>0</v>
      </c>
      <c r="AV261" s="1">
        <f t="shared" si="163"/>
        <v>0.35275296532115258</v>
      </c>
      <c r="AW261" s="1">
        <f t="shared" si="184"/>
        <v>0.80771108205272557</v>
      </c>
      <c r="AX261" s="1">
        <f t="shared" si="185"/>
        <v>0</v>
      </c>
    </row>
    <row r="262" spans="1:50" x14ac:dyDescent="0.45">
      <c r="A262" s="7" t="s">
        <v>104</v>
      </c>
      <c r="B262" s="7" t="s">
        <v>104</v>
      </c>
      <c r="C262" s="8" t="s">
        <v>49</v>
      </c>
      <c r="D262" s="1" t="s">
        <v>73</v>
      </c>
      <c r="E262" s="12">
        <v>495600000000</v>
      </c>
      <c r="F262" s="9">
        <v>784682</v>
      </c>
      <c r="G262" s="9">
        <v>87588</v>
      </c>
      <c r="H262" s="9">
        <v>27594</v>
      </c>
      <c r="I262" s="9">
        <v>366265</v>
      </c>
      <c r="J262" s="9">
        <v>60268</v>
      </c>
      <c r="K262" s="9">
        <v>231230</v>
      </c>
      <c r="L262" s="7">
        <v>136507</v>
      </c>
      <c r="M262" s="7">
        <v>12091</v>
      </c>
      <c r="N262" s="7">
        <v>647566</v>
      </c>
      <c r="O262" s="9">
        <v>1593</v>
      </c>
      <c r="P262" s="1">
        <v>0</v>
      </c>
      <c r="Q262" s="1">
        <v>0</v>
      </c>
      <c r="R262" s="1">
        <v>0</v>
      </c>
      <c r="S262" s="1">
        <f t="shared" si="164"/>
        <v>0</v>
      </c>
      <c r="T262" s="1">
        <v>0</v>
      </c>
      <c r="U262" s="1">
        <v>0</v>
      </c>
      <c r="V262" s="1">
        <v>1</v>
      </c>
      <c r="W262" s="1">
        <v>0.55871353591475503</v>
      </c>
      <c r="X262" s="7">
        <v>46</v>
      </c>
      <c r="Y262" s="7">
        <f t="shared" si="165"/>
        <v>784682</v>
      </c>
      <c r="Z262" s="7">
        <f t="shared" si="166"/>
        <v>647566</v>
      </c>
      <c r="AA262" s="7">
        <f t="shared" si="167"/>
        <v>12091</v>
      </c>
      <c r="AB262" s="7">
        <f t="shared" si="168"/>
        <v>1593</v>
      </c>
      <c r="AC262" s="1">
        <v>1</v>
      </c>
      <c r="AD262" s="7">
        <f t="shared" si="169"/>
        <v>12.811112394106155</v>
      </c>
      <c r="AE262" s="10">
        <f t="shared" si="170"/>
        <v>1.504397095832345E-4</v>
      </c>
      <c r="AF262" s="7">
        <f t="shared" si="171"/>
        <v>1</v>
      </c>
      <c r="AG262" s="7">
        <f t="shared" si="172"/>
        <v>0</v>
      </c>
      <c r="AH262" s="1">
        <v>0.55871353591475503</v>
      </c>
      <c r="AI262" s="1">
        <f t="shared" si="173"/>
        <v>0</v>
      </c>
      <c r="AJ262" s="1">
        <f t="shared" si="174"/>
        <v>0</v>
      </c>
      <c r="AK262" s="1">
        <f t="shared" si="175"/>
        <v>0</v>
      </c>
      <c r="AL262" s="1">
        <f t="shared" si="176"/>
        <v>0</v>
      </c>
      <c r="AM262" s="1">
        <f t="shared" ref="AM262:AM267" si="187">AM261</f>
        <v>38</v>
      </c>
      <c r="AN262" s="1">
        <v>1391</v>
      </c>
      <c r="AO262" s="11">
        <f t="shared" si="177"/>
        <v>-78</v>
      </c>
      <c r="AP262" s="1">
        <f t="shared" si="178"/>
        <v>0.55871353591475503</v>
      </c>
      <c r="AQ262" s="1">
        <f t="shared" si="179"/>
        <v>0</v>
      </c>
      <c r="AR262" s="1">
        <f t="shared" si="180"/>
        <v>5.5637954198026609</v>
      </c>
      <c r="AS262" s="1">
        <f t="shared" si="181"/>
        <v>0.23913832880564617</v>
      </c>
      <c r="AT262" s="1">
        <f t="shared" si="182"/>
        <v>0.1767312348668281</v>
      </c>
      <c r="AU262" s="1">
        <f t="shared" si="183"/>
        <v>0</v>
      </c>
      <c r="AV262" s="1">
        <f t="shared" si="163"/>
        <v>0.53724762125783243</v>
      </c>
      <c r="AW262" s="1">
        <f t="shared" si="184"/>
        <v>0.63131885383533781</v>
      </c>
      <c r="AX262" s="1">
        <f t="shared" si="185"/>
        <v>0</v>
      </c>
    </row>
    <row r="263" spans="1:50" x14ac:dyDescent="0.45">
      <c r="A263" s="7" t="s">
        <v>104</v>
      </c>
      <c r="B263" s="7" t="s">
        <v>104</v>
      </c>
      <c r="C263" s="8" t="s">
        <v>50</v>
      </c>
      <c r="D263" s="1" t="s">
        <v>73</v>
      </c>
      <c r="E263" s="12">
        <v>339600000000</v>
      </c>
      <c r="F263" s="9">
        <v>934842</v>
      </c>
      <c r="G263" s="9">
        <v>92957</v>
      </c>
      <c r="H263" s="9">
        <v>119460</v>
      </c>
      <c r="I263" s="9">
        <v>453089</v>
      </c>
      <c r="J263" s="9">
        <v>74229</v>
      </c>
      <c r="K263" s="9">
        <v>218249</v>
      </c>
      <c r="L263" s="7">
        <v>149896</v>
      </c>
      <c r="M263" s="7">
        <v>14838</v>
      </c>
      <c r="N263" s="7">
        <v>781792</v>
      </c>
      <c r="O263" s="9">
        <v>1593</v>
      </c>
      <c r="P263" s="1">
        <v>3</v>
      </c>
      <c r="Q263" s="1">
        <v>2</v>
      </c>
      <c r="R263" s="1">
        <v>3</v>
      </c>
      <c r="S263" s="1">
        <f t="shared" si="164"/>
        <v>0.66666666666666663</v>
      </c>
      <c r="T263" s="1">
        <v>6</v>
      </c>
      <c r="U263" s="1">
        <v>0</v>
      </c>
      <c r="V263" s="1">
        <v>1</v>
      </c>
      <c r="W263" s="1">
        <v>0.57306797767297601</v>
      </c>
      <c r="X263" s="7">
        <v>61</v>
      </c>
      <c r="Y263" s="7">
        <f t="shared" si="165"/>
        <v>934842</v>
      </c>
      <c r="Z263" s="7">
        <f t="shared" si="166"/>
        <v>781792</v>
      </c>
      <c r="AA263" s="7">
        <f t="shared" si="167"/>
        <v>14838</v>
      </c>
      <c r="AB263" s="7">
        <f t="shared" si="168"/>
        <v>1593</v>
      </c>
      <c r="AC263" s="1">
        <v>1</v>
      </c>
      <c r="AD263" s="7">
        <f t="shared" si="169"/>
        <v>13.023843853159033</v>
      </c>
      <c r="AE263" s="10">
        <f t="shared" si="170"/>
        <v>1.7922847597652311E-4</v>
      </c>
      <c r="AF263" s="7">
        <f t="shared" si="171"/>
        <v>1</v>
      </c>
      <c r="AG263" s="7">
        <f t="shared" si="172"/>
        <v>0</v>
      </c>
      <c r="AH263" s="1">
        <v>0.57306797767297601</v>
      </c>
      <c r="AI263" s="1">
        <f t="shared" si="173"/>
        <v>1</v>
      </c>
      <c r="AJ263" s="1">
        <f t="shared" si="174"/>
        <v>1</v>
      </c>
      <c r="AK263" s="1">
        <f t="shared" si="175"/>
        <v>1</v>
      </c>
      <c r="AL263" s="1">
        <f t="shared" si="176"/>
        <v>0</v>
      </c>
      <c r="AM263" s="1">
        <f t="shared" si="187"/>
        <v>38</v>
      </c>
      <c r="AN263" s="1">
        <v>1392</v>
      </c>
      <c r="AO263" s="11">
        <f t="shared" si="177"/>
        <v>-63</v>
      </c>
      <c r="AP263" s="1">
        <f t="shared" si="178"/>
        <v>0.57306797767297601</v>
      </c>
      <c r="AQ263" s="1">
        <f t="shared" si="179"/>
        <v>3</v>
      </c>
      <c r="AR263" s="1">
        <f t="shared" si="180"/>
        <v>5.6561835185965528</v>
      </c>
      <c r="AS263" s="1">
        <f t="shared" si="181"/>
        <v>0.20516278258796836</v>
      </c>
      <c r="AT263" s="1">
        <f t="shared" si="182"/>
        <v>0.27372497055359246</v>
      </c>
      <c r="AU263" s="1">
        <f t="shared" si="183"/>
        <v>0</v>
      </c>
      <c r="AV263" s="1">
        <f t="shared" si="163"/>
        <v>0.49465998953847917</v>
      </c>
      <c r="AW263" s="1">
        <f t="shared" si="184"/>
        <v>0.48169123505536438</v>
      </c>
      <c r="AX263" s="1">
        <f t="shared" si="185"/>
        <v>1.7192039330189282</v>
      </c>
    </row>
    <row r="264" spans="1:50" x14ac:dyDescent="0.45">
      <c r="A264" s="7" t="s">
        <v>104</v>
      </c>
      <c r="B264" s="7" t="s">
        <v>104</v>
      </c>
      <c r="C264" s="8" t="s">
        <v>51</v>
      </c>
      <c r="D264" s="1" t="s">
        <v>73</v>
      </c>
      <c r="E264" s="12">
        <v>292560000000</v>
      </c>
      <c r="F264" s="9">
        <v>725765</v>
      </c>
      <c r="G264" s="9">
        <v>12034</v>
      </c>
      <c r="H264" s="9">
        <v>67893</v>
      </c>
      <c r="I264" s="9">
        <v>528587</v>
      </c>
      <c r="J264" s="9">
        <v>143265</v>
      </c>
      <c r="K264" s="9">
        <v>358090</v>
      </c>
      <c r="L264" s="7">
        <v>190386</v>
      </c>
      <c r="M264" s="7">
        <v>20463</v>
      </c>
      <c r="N264" s="7">
        <v>662666</v>
      </c>
      <c r="O264" s="9">
        <v>1698</v>
      </c>
      <c r="P264" s="1">
        <v>5</v>
      </c>
      <c r="Q264" s="1">
        <v>3</v>
      </c>
      <c r="R264" s="1">
        <v>3</v>
      </c>
      <c r="S264" s="1">
        <f t="shared" si="164"/>
        <v>0.6</v>
      </c>
      <c r="T264" s="1">
        <v>6</v>
      </c>
      <c r="U264" s="1">
        <v>0</v>
      </c>
      <c r="V264" s="1">
        <v>2.9000000000000001E-2</v>
      </c>
      <c r="W264" s="1">
        <v>-0.38654396893911402</v>
      </c>
      <c r="X264" s="7">
        <v>47</v>
      </c>
      <c r="Y264" s="7">
        <f t="shared" si="165"/>
        <v>725765</v>
      </c>
      <c r="Z264" s="7">
        <f t="shared" si="166"/>
        <v>662666</v>
      </c>
      <c r="AA264" s="7">
        <f t="shared" si="167"/>
        <v>20463</v>
      </c>
      <c r="AB264" s="7">
        <f t="shared" si="168"/>
        <v>1698</v>
      </c>
      <c r="AC264" s="1">
        <v>2.9000000000000001E-2</v>
      </c>
      <c r="AD264" s="7">
        <f t="shared" si="169"/>
        <v>13.177962687584678</v>
      </c>
      <c r="AE264" s="10">
        <f t="shared" si="170"/>
        <v>1.3914410656250072E-4</v>
      </c>
      <c r="AF264" s="7">
        <f t="shared" si="171"/>
        <v>1</v>
      </c>
      <c r="AG264" s="7">
        <f t="shared" si="172"/>
        <v>0</v>
      </c>
      <c r="AH264" s="1">
        <v>-0.38654396893911402</v>
      </c>
      <c r="AI264" s="1">
        <f t="shared" si="173"/>
        <v>1</v>
      </c>
      <c r="AJ264" s="1">
        <f t="shared" si="174"/>
        <v>1</v>
      </c>
      <c r="AK264" s="1">
        <f t="shared" si="175"/>
        <v>1</v>
      </c>
      <c r="AL264" s="1">
        <f t="shared" si="176"/>
        <v>0</v>
      </c>
      <c r="AM264" s="1">
        <f t="shared" si="187"/>
        <v>38</v>
      </c>
      <c r="AN264" s="1">
        <v>1393</v>
      </c>
      <c r="AO264" s="11">
        <f t="shared" si="177"/>
        <v>-77</v>
      </c>
      <c r="AP264" s="1">
        <f t="shared" si="178"/>
        <v>-0.38654396893911402</v>
      </c>
      <c r="AQ264" s="1">
        <f t="shared" si="179"/>
        <v>3</v>
      </c>
      <c r="AR264" s="1">
        <f t="shared" si="180"/>
        <v>5.7231164779449717</v>
      </c>
      <c r="AS264" s="1">
        <f t="shared" si="181"/>
        <v>2.2766356342475317E-2</v>
      </c>
      <c r="AT264" s="1">
        <f t="shared" si="182"/>
        <v>4.113344271260596E-2</v>
      </c>
      <c r="AU264" s="1">
        <f t="shared" si="183"/>
        <v>0</v>
      </c>
      <c r="AV264" s="1">
        <f t="shared" si="163"/>
        <v>0.63121302642705934</v>
      </c>
      <c r="AW264" s="1">
        <f t="shared" si="184"/>
        <v>0.67744761032715528</v>
      </c>
      <c r="AX264" s="1">
        <f t="shared" si="185"/>
        <v>-1.1596319068173422</v>
      </c>
    </row>
    <row r="265" spans="1:50" x14ac:dyDescent="0.45">
      <c r="A265" s="7" t="s">
        <v>104</v>
      </c>
      <c r="B265" s="7" t="s">
        <v>104</v>
      </c>
      <c r="C265" s="8" t="s">
        <v>52</v>
      </c>
      <c r="D265" s="1" t="s">
        <v>73</v>
      </c>
      <c r="E265" s="12">
        <v>317280000000</v>
      </c>
      <c r="F265" s="9">
        <v>649801</v>
      </c>
      <c r="G265" s="9">
        <v>2284</v>
      </c>
      <c r="H265" s="9">
        <v>38784</v>
      </c>
      <c r="I265" s="9">
        <v>511260</v>
      </c>
      <c r="J265" s="9">
        <v>177309</v>
      </c>
      <c r="K265" s="9">
        <v>368259</v>
      </c>
      <c r="L265" s="7">
        <v>142732</v>
      </c>
      <c r="M265" s="7">
        <v>29344</v>
      </c>
      <c r="N265" s="7">
        <v>572603</v>
      </c>
      <c r="O265" s="9">
        <v>1776</v>
      </c>
      <c r="P265" s="1">
        <v>3</v>
      </c>
      <c r="Q265" s="1">
        <v>2</v>
      </c>
      <c r="R265" s="1">
        <v>3</v>
      </c>
      <c r="S265" s="1">
        <f t="shared" si="164"/>
        <v>0.66666666666666663</v>
      </c>
      <c r="T265" s="1">
        <v>6</v>
      </c>
      <c r="U265" s="1">
        <v>0</v>
      </c>
      <c r="V265" s="1">
        <v>0.996</v>
      </c>
      <c r="W265" s="1">
        <v>0.578370183526699</v>
      </c>
      <c r="X265" s="7">
        <v>44</v>
      </c>
      <c r="Y265" s="7">
        <f t="shared" si="165"/>
        <v>649801</v>
      </c>
      <c r="Z265" s="7">
        <f t="shared" si="166"/>
        <v>572603</v>
      </c>
      <c r="AA265" s="7">
        <f t="shared" si="167"/>
        <v>29344</v>
      </c>
      <c r="AB265" s="7">
        <f t="shared" si="168"/>
        <v>1776</v>
      </c>
      <c r="AC265" s="1">
        <v>0.996</v>
      </c>
      <c r="AD265" s="7">
        <f t="shared" si="169"/>
        <v>13.144633546050057</v>
      </c>
      <c r="AE265" s="10">
        <f t="shared" si="170"/>
        <v>1.2458024234899661E-4</v>
      </c>
      <c r="AF265" s="7">
        <f t="shared" si="171"/>
        <v>1</v>
      </c>
      <c r="AG265" s="7">
        <f t="shared" si="172"/>
        <v>0</v>
      </c>
      <c r="AH265" s="1">
        <v>0.578370183526699</v>
      </c>
      <c r="AI265" s="1">
        <f t="shared" si="173"/>
        <v>1</v>
      </c>
      <c r="AJ265" s="1">
        <f t="shared" si="174"/>
        <v>1</v>
      </c>
      <c r="AK265" s="1">
        <f t="shared" si="175"/>
        <v>1</v>
      </c>
      <c r="AL265" s="1">
        <f t="shared" si="176"/>
        <v>0</v>
      </c>
      <c r="AM265" s="1">
        <f t="shared" si="187"/>
        <v>38</v>
      </c>
      <c r="AN265" s="1">
        <v>1394</v>
      </c>
      <c r="AO265" s="11">
        <f t="shared" si="177"/>
        <v>-80</v>
      </c>
      <c r="AP265" s="1">
        <f t="shared" si="178"/>
        <v>0.578370183526699</v>
      </c>
      <c r="AQ265" s="1">
        <f t="shared" si="179"/>
        <v>3</v>
      </c>
      <c r="AR265" s="1">
        <f t="shared" si="180"/>
        <v>5.708641815689913</v>
      </c>
      <c r="AS265" s="1">
        <f t="shared" si="181"/>
        <v>4.4673942807964637E-3</v>
      </c>
      <c r="AT265" s="1">
        <f t="shared" si="182"/>
        <v>7.1986888552697933E-3</v>
      </c>
      <c r="AU265" s="1">
        <f t="shared" si="183"/>
        <v>0</v>
      </c>
      <c r="AV265" s="1">
        <f t="shared" si="163"/>
        <v>0.62598482181277626</v>
      </c>
      <c r="AW265" s="1">
        <f t="shared" si="184"/>
        <v>0.72029691350780423</v>
      </c>
      <c r="AX265" s="1">
        <f t="shared" si="185"/>
        <v>1.735110550580097</v>
      </c>
    </row>
    <row r="266" spans="1:50" x14ac:dyDescent="0.45">
      <c r="A266" s="7" t="s">
        <v>104</v>
      </c>
      <c r="B266" s="7" t="s">
        <v>104</v>
      </c>
      <c r="C266" s="8" t="s">
        <v>53</v>
      </c>
      <c r="D266" s="1" t="s">
        <v>73</v>
      </c>
      <c r="E266" s="13">
        <v>317280000000</v>
      </c>
      <c r="F266" s="7">
        <v>551021</v>
      </c>
      <c r="G266" s="7">
        <v>-148894</v>
      </c>
      <c r="H266" s="7">
        <v>62164</v>
      </c>
      <c r="I266" s="7">
        <v>402181</v>
      </c>
      <c r="J266" s="7">
        <v>139815</v>
      </c>
      <c r="K266" s="7">
        <v>423796</v>
      </c>
      <c r="L266" s="7">
        <v>86058</v>
      </c>
      <c r="M266" s="7">
        <v>43053</v>
      </c>
      <c r="N266" s="7">
        <v>611945</v>
      </c>
      <c r="O266" s="1">
        <v>1778</v>
      </c>
      <c r="P266" s="1">
        <v>3</v>
      </c>
      <c r="Q266" s="1">
        <v>2</v>
      </c>
      <c r="R266" s="1">
        <v>3</v>
      </c>
      <c r="S266" s="1">
        <f t="shared" si="164"/>
        <v>0.66666666666666663</v>
      </c>
      <c r="T266" s="1">
        <v>6</v>
      </c>
      <c r="U266" s="1">
        <v>0</v>
      </c>
      <c r="V266" s="1">
        <v>1</v>
      </c>
      <c r="W266" s="1">
        <v>0.56595776232719996</v>
      </c>
      <c r="X266" s="7">
        <v>47</v>
      </c>
      <c r="Y266" s="7">
        <f t="shared" si="165"/>
        <v>551021</v>
      </c>
      <c r="Z266" s="7">
        <f t="shared" si="166"/>
        <v>611945</v>
      </c>
      <c r="AA266" s="7">
        <f t="shared" si="167"/>
        <v>43053</v>
      </c>
      <c r="AB266" s="7">
        <f t="shared" si="168"/>
        <v>1778</v>
      </c>
      <c r="AC266" s="1">
        <v>1</v>
      </c>
      <c r="AD266" s="7">
        <f t="shared" si="169"/>
        <v>12.904657515025821</v>
      </c>
      <c r="AE266" s="10">
        <f t="shared" si="170"/>
        <v>1.0564208075916544E-4</v>
      </c>
      <c r="AF266" s="7">
        <f t="shared" si="171"/>
        <v>1</v>
      </c>
      <c r="AG266" s="7">
        <f t="shared" si="172"/>
        <v>0</v>
      </c>
      <c r="AH266" s="1">
        <v>0.56595776232719996</v>
      </c>
      <c r="AI266" s="1">
        <f t="shared" si="173"/>
        <v>1</v>
      </c>
      <c r="AJ266" s="1">
        <f t="shared" si="174"/>
        <v>1</v>
      </c>
      <c r="AK266" s="1">
        <f t="shared" si="175"/>
        <v>1</v>
      </c>
      <c r="AL266" s="1">
        <f t="shared" si="176"/>
        <v>0</v>
      </c>
      <c r="AM266" s="1">
        <f t="shared" si="187"/>
        <v>38</v>
      </c>
      <c r="AN266" s="1">
        <v>1395</v>
      </c>
      <c r="AO266" s="11">
        <f t="shared" si="177"/>
        <v>-77</v>
      </c>
      <c r="AP266" s="1">
        <f t="shared" si="178"/>
        <v>0.56595776232719996</v>
      </c>
      <c r="AQ266" s="1">
        <f t="shared" si="179"/>
        <v>3</v>
      </c>
      <c r="AR266" s="1">
        <f t="shared" si="180"/>
        <v>5.6044215496270438</v>
      </c>
      <c r="AS266" s="1">
        <f t="shared" si="181"/>
        <v>-0.37021639510568627</v>
      </c>
      <c r="AT266" s="1">
        <f t="shared" si="182"/>
        <v>-0.46928265254664647</v>
      </c>
      <c r="AU266" s="1">
        <f t="shared" si="183"/>
        <v>1</v>
      </c>
      <c r="AV266" s="1">
        <f t="shared" si="163"/>
        <v>0.56162026550234845</v>
      </c>
      <c r="AW266" s="1">
        <f t="shared" si="184"/>
        <v>1.0537444583408964</v>
      </c>
      <c r="AX266" s="1">
        <f t="shared" si="185"/>
        <v>1.6978732869815998</v>
      </c>
    </row>
    <row r="267" spans="1:50" x14ac:dyDescent="0.45">
      <c r="A267" s="7" t="s">
        <v>104</v>
      </c>
      <c r="B267" s="7" t="s">
        <v>104</v>
      </c>
      <c r="C267" s="8" t="s">
        <v>54</v>
      </c>
      <c r="D267" s="1" t="s">
        <v>73</v>
      </c>
      <c r="E267" s="13">
        <v>695040000000</v>
      </c>
      <c r="F267" s="7">
        <v>1036304</v>
      </c>
      <c r="G267" s="7">
        <v>68297</v>
      </c>
      <c r="H267" s="7">
        <v>44603</v>
      </c>
      <c r="I267" s="7">
        <v>556668</v>
      </c>
      <c r="J267" s="7">
        <v>307051</v>
      </c>
      <c r="K267" s="7">
        <v>565584</v>
      </c>
      <c r="L267" s="7">
        <v>104326</v>
      </c>
      <c r="M267" s="7">
        <v>45322</v>
      </c>
      <c r="N267" s="4">
        <v>870065</v>
      </c>
      <c r="O267" s="7">
        <v>2521</v>
      </c>
      <c r="P267" s="1">
        <v>3</v>
      </c>
      <c r="Q267" s="1">
        <v>2</v>
      </c>
      <c r="R267" s="1">
        <v>3</v>
      </c>
      <c r="S267" s="1">
        <f t="shared" si="164"/>
        <v>0.66666666666666663</v>
      </c>
      <c r="T267" s="1">
        <v>6</v>
      </c>
      <c r="U267" s="1">
        <v>0</v>
      </c>
      <c r="V267" s="1">
        <v>1</v>
      </c>
      <c r="W267" s="1">
        <v>0.58709653155247998</v>
      </c>
      <c r="X267" s="7">
        <v>42</v>
      </c>
      <c r="Y267" s="7">
        <f t="shared" si="165"/>
        <v>1036304</v>
      </c>
      <c r="Z267" s="7">
        <f t="shared" si="166"/>
        <v>870065</v>
      </c>
      <c r="AA267" s="7">
        <f t="shared" si="167"/>
        <v>45322</v>
      </c>
      <c r="AB267" s="7">
        <f t="shared" si="168"/>
        <v>2521</v>
      </c>
      <c r="AC267" s="1">
        <v>1</v>
      </c>
      <c r="AD267" s="7">
        <f t="shared" si="169"/>
        <v>13.229724290931541</v>
      </c>
      <c r="AE267" s="10">
        <f t="shared" si="170"/>
        <v>1.9868083223515291E-4</v>
      </c>
      <c r="AF267" s="7">
        <f t="shared" si="171"/>
        <v>1</v>
      </c>
      <c r="AG267" s="7">
        <f t="shared" si="172"/>
        <v>0</v>
      </c>
      <c r="AH267" s="1">
        <v>0.58709653155247998</v>
      </c>
      <c r="AI267" s="1">
        <f t="shared" si="173"/>
        <v>1</v>
      </c>
      <c r="AJ267" s="1">
        <f t="shared" si="174"/>
        <v>1</v>
      </c>
      <c r="AK267" s="1">
        <f t="shared" si="175"/>
        <v>1</v>
      </c>
      <c r="AL267" s="1">
        <f t="shared" si="176"/>
        <v>0</v>
      </c>
      <c r="AM267" s="1">
        <f t="shared" si="187"/>
        <v>38</v>
      </c>
      <c r="AN267" s="1">
        <v>1396</v>
      </c>
      <c r="AO267" s="11">
        <f t="shared" si="177"/>
        <v>-82</v>
      </c>
      <c r="AP267" s="1">
        <f t="shared" si="178"/>
        <v>0.58709653155247998</v>
      </c>
      <c r="AQ267" s="1">
        <f t="shared" si="179"/>
        <v>3</v>
      </c>
      <c r="AR267" s="1">
        <f t="shared" si="180"/>
        <v>5.7455962566529788</v>
      </c>
      <c r="AS267" s="1">
        <f t="shared" si="181"/>
        <v>0.12268892769119116</v>
      </c>
      <c r="AT267" s="1">
        <f t="shared" si="182"/>
        <v>9.8263409300184165E-2</v>
      </c>
      <c r="AU267" s="1">
        <f t="shared" si="183"/>
        <v>0</v>
      </c>
      <c r="AV267" s="1">
        <f t="shared" si="163"/>
        <v>0.73899882874532041</v>
      </c>
      <c r="AW267" s="1">
        <f t="shared" si="184"/>
        <v>1.0160167281036452</v>
      </c>
      <c r="AX267" s="1">
        <f t="shared" si="185"/>
        <v>1.7612895946574398</v>
      </c>
    </row>
    <row r="268" spans="1:50" x14ac:dyDescent="0.45">
      <c r="A268" s="7" t="s">
        <v>105</v>
      </c>
      <c r="B268" s="7" t="s">
        <v>105</v>
      </c>
      <c r="C268" s="8" t="s">
        <v>47</v>
      </c>
      <c r="D268" s="1" t="s">
        <v>106</v>
      </c>
      <c r="E268" s="12">
        <v>183000000000</v>
      </c>
      <c r="F268" s="9">
        <v>128708</v>
      </c>
      <c r="G268" s="9">
        <v>93794</v>
      </c>
      <c r="H268" s="9">
        <v>4995</v>
      </c>
      <c r="I268" s="9">
        <v>273498</v>
      </c>
      <c r="J268" s="9">
        <v>68677</v>
      </c>
      <c r="K268" s="9">
        <v>114889</v>
      </c>
      <c r="L268" s="7">
        <v>5969</v>
      </c>
      <c r="M268" s="7">
        <v>8552</v>
      </c>
      <c r="N268" s="7">
        <v>83361</v>
      </c>
      <c r="O268" s="9">
        <v>0</v>
      </c>
      <c r="P268" s="1">
        <v>0</v>
      </c>
      <c r="Q268" s="1">
        <v>0</v>
      </c>
      <c r="R268" s="1">
        <v>0</v>
      </c>
      <c r="S268" s="1">
        <f t="shared" si="164"/>
        <v>0</v>
      </c>
      <c r="T268" s="1">
        <v>0</v>
      </c>
      <c r="U268" s="1">
        <v>1</v>
      </c>
      <c r="V268" s="1">
        <v>0.17399999999999999</v>
      </c>
      <c r="W268" s="1">
        <v>-0.34201050563533297</v>
      </c>
      <c r="X268" s="7">
        <v>65</v>
      </c>
      <c r="Y268" s="7">
        <f t="shared" si="165"/>
        <v>128708</v>
      </c>
      <c r="Z268" s="7">
        <f t="shared" si="166"/>
        <v>83361</v>
      </c>
      <c r="AA268" s="7">
        <f t="shared" si="167"/>
        <v>8552</v>
      </c>
      <c r="AB268" s="7">
        <f t="shared" si="168"/>
        <v>0</v>
      </c>
      <c r="AC268" s="1">
        <v>0.17399999999999999</v>
      </c>
      <c r="AD268" s="7">
        <f t="shared" si="169"/>
        <v>12.519049588203176</v>
      </c>
      <c r="AE268" s="10">
        <f t="shared" si="170"/>
        <v>2.4675975925328919E-5</v>
      </c>
      <c r="AF268" s="7">
        <f t="shared" si="171"/>
        <v>1</v>
      </c>
      <c r="AG268" s="7">
        <f t="shared" si="172"/>
        <v>1</v>
      </c>
      <c r="AH268" s="1">
        <v>-0.34201050563533297</v>
      </c>
      <c r="AI268" s="1">
        <f t="shared" si="173"/>
        <v>0</v>
      </c>
      <c r="AJ268" s="1">
        <f t="shared" si="174"/>
        <v>0</v>
      </c>
      <c r="AK268" s="1">
        <f t="shared" si="175"/>
        <v>0</v>
      </c>
      <c r="AL268" s="1">
        <f t="shared" si="176"/>
        <v>0</v>
      </c>
      <c r="AM268" s="1">
        <f t="shared" ref="AM268" si="188">AM267+1</f>
        <v>39</v>
      </c>
      <c r="AN268" s="1">
        <v>1390</v>
      </c>
      <c r="AO268" s="11">
        <f t="shared" si="177"/>
        <v>-59</v>
      </c>
      <c r="AP268" s="1">
        <f t="shared" si="178"/>
        <v>-0.34201050563533297</v>
      </c>
      <c r="AQ268" s="1">
        <f t="shared" si="179"/>
        <v>0</v>
      </c>
      <c r="AR268" s="1">
        <f t="shared" si="180"/>
        <v>5.4369541548298166</v>
      </c>
      <c r="AS268" s="1">
        <f t="shared" si="181"/>
        <v>0.34294217873622479</v>
      </c>
      <c r="AT268" s="1">
        <f t="shared" si="182"/>
        <v>0.51253551912568307</v>
      </c>
      <c r="AU268" s="1">
        <f t="shared" si="183"/>
        <v>0</v>
      </c>
      <c r="AV268" s="1">
        <f t="shared" si="163"/>
        <v>0.27293069784788188</v>
      </c>
      <c r="AW268" s="1">
        <f t="shared" si="184"/>
        <v>0.42007254166392444</v>
      </c>
      <c r="AX268" s="1">
        <f t="shared" si="185"/>
        <v>0</v>
      </c>
    </row>
    <row r="269" spans="1:50" x14ac:dyDescent="0.45">
      <c r="A269" s="7" t="s">
        <v>105</v>
      </c>
      <c r="B269" s="7" t="s">
        <v>105</v>
      </c>
      <c r="C269" s="8" t="s">
        <v>49</v>
      </c>
      <c r="D269" s="1" t="s">
        <v>106</v>
      </c>
      <c r="E269" s="12">
        <v>418320000000</v>
      </c>
      <c r="F269" s="9">
        <v>130684</v>
      </c>
      <c r="G269" s="9">
        <v>23442</v>
      </c>
      <c r="H269" s="9">
        <v>16374</v>
      </c>
      <c r="I269" s="9">
        <v>268314</v>
      </c>
      <c r="J269" s="9">
        <v>93216</v>
      </c>
      <c r="K269" s="9">
        <v>130953</v>
      </c>
      <c r="L269" s="7">
        <v>6689</v>
      </c>
      <c r="M269" s="7">
        <v>7524</v>
      </c>
      <c r="N269" s="7">
        <v>92053</v>
      </c>
      <c r="O269" s="9">
        <v>0</v>
      </c>
      <c r="P269" s="1">
        <v>0</v>
      </c>
      <c r="Q269" s="1">
        <v>0</v>
      </c>
      <c r="R269" s="1">
        <v>0</v>
      </c>
      <c r="S269" s="1">
        <f t="shared" si="164"/>
        <v>0</v>
      </c>
      <c r="T269" s="1">
        <v>0</v>
      </c>
      <c r="U269" s="1">
        <v>1</v>
      </c>
      <c r="V269" s="1">
        <v>0.20100000000000001</v>
      </c>
      <c r="W269" s="1">
        <v>-0.31634992257811101</v>
      </c>
      <c r="X269" s="7">
        <v>73</v>
      </c>
      <c r="Y269" s="7">
        <f t="shared" si="165"/>
        <v>130684</v>
      </c>
      <c r="Z269" s="7">
        <f t="shared" si="166"/>
        <v>92053</v>
      </c>
      <c r="AA269" s="7">
        <f t="shared" si="167"/>
        <v>7524</v>
      </c>
      <c r="AB269" s="7">
        <f t="shared" si="168"/>
        <v>0</v>
      </c>
      <c r="AC269" s="1">
        <v>0.20100000000000001</v>
      </c>
      <c r="AD269" s="7">
        <f t="shared" si="169"/>
        <v>12.499913215447446</v>
      </c>
      <c r="AE269" s="10">
        <f t="shared" si="170"/>
        <v>2.5054815845368464E-5</v>
      </c>
      <c r="AF269" s="7">
        <f t="shared" si="171"/>
        <v>1</v>
      </c>
      <c r="AG269" s="7">
        <f t="shared" si="172"/>
        <v>1</v>
      </c>
      <c r="AH269" s="1">
        <v>-0.31634992257811101</v>
      </c>
      <c r="AI269" s="1">
        <f t="shared" si="173"/>
        <v>0</v>
      </c>
      <c r="AJ269" s="1">
        <f t="shared" si="174"/>
        <v>0</v>
      </c>
      <c r="AK269" s="1">
        <f t="shared" si="175"/>
        <v>0</v>
      </c>
      <c r="AL269" s="1">
        <f t="shared" si="176"/>
        <v>0</v>
      </c>
      <c r="AM269" s="1">
        <f t="shared" ref="AM269:AM274" si="189">AM268</f>
        <v>39</v>
      </c>
      <c r="AN269" s="1">
        <v>1391</v>
      </c>
      <c r="AO269" s="11">
        <f t="shared" si="177"/>
        <v>-51</v>
      </c>
      <c r="AP269" s="1">
        <f t="shared" si="178"/>
        <v>-0.31634992257811101</v>
      </c>
      <c r="AQ269" s="1">
        <f t="shared" si="179"/>
        <v>0</v>
      </c>
      <c r="AR269" s="1">
        <f t="shared" si="180"/>
        <v>5.4286433337383597</v>
      </c>
      <c r="AS269" s="1">
        <f t="shared" si="181"/>
        <v>8.7367785505042594E-2</v>
      </c>
      <c r="AT269" s="1">
        <f t="shared" si="182"/>
        <v>5.6038439472174413E-2</v>
      </c>
      <c r="AU269" s="1">
        <f t="shared" si="183"/>
        <v>0</v>
      </c>
      <c r="AV269" s="1">
        <f t="shared" si="163"/>
        <v>0.37234359742689538</v>
      </c>
      <c r="AW269" s="1">
        <f t="shared" si="184"/>
        <v>0.48805876696706096</v>
      </c>
      <c r="AX269" s="1">
        <f t="shared" si="185"/>
        <v>0</v>
      </c>
    </row>
    <row r="270" spans="1:50" x14ac:dyDescent="0.45">
      <c r="A270" s="7" t="s">
        <v>105</v>
      </c>
      <c r="B270" s="7" t="s">
        <v>105</v>
      </c>
      <c r="C270" s="8" t="s">
        <v>50</v>
      </c>
      <c r="D270" s="1" t="s">
        <v>106</v>
      </c>
      <c r="E270" s="12">
        <v>305700000000</v>
      </c>
      <c r="F270" s="9">
        <v>165596</v>
      </c>
      <c r="G270" s="9">
        <v>35726</v>
      </c>
      <c r="H270" s="9">
        <v>87957</v>
      </c>
      <c r="I270" s="9">
        <v>279086</v>
      </c>
      <c r="J270" s="9">
        <v>74325</v>
      </c>
      <c r="K270" s="9">
        <v>120492</v>
      </c>
      <c r="L270" s="7">
        <v>12266</v>
      </c>
      <c r="M270" s="7">
        <v>10446</v>
      </c>
      <c r="N270" s="7">
        <v>123103</v>
      </c>
      <c r="O270" s="9">
        <v>163</v>
      </c>
      <c r="P270" s="1">
        <v>0</v>
      </c>
      <c r="Q270" s="1">
        <v>0</v>
      </c>
      <c r="R270" s="1">
        <v>0</v>
      </c>
      <c r="S270" s="1">
        <f t="shared" si="164"/>
        <v>0</v>
      </c>
      <c r="T270" s="1">
        <v>0</v>
      </c>
      <c r="U270" s="1">
        <v>1</v>
      </c>
      <c r="V270" s="1">
        <v>0.57899999999999996</v>
      </c>
      <c r="W270" s="1">
        <v>6.4283931076472595E-2</v>
      </c>
      <c r="X270" s="7">
        <v>75</v>
      </c>
      <c r="Y270" s="7">
        <f t="shared" si="165"/>
        <v>165596</v>
      </c>
      <c r="Z270" s="7">
        <f t="shared" si="166"/>
        <v>123103</v>
      </c>
      <c r="AA270" s="7">
        <f t="shared" si="167"/>
        <v>10446</v>
      </c>
      <c r="AB270" s="7">
        <f t="shared" si="168"/>
        <v>163</v>
      </c>
      <c r="AC270" s="1">
        <v>0.57899999999999996</v>
      </c>
      <c r="AD270" s="7">
        <f t="shared" si="169"/>
        <v>12.539275257033763</v>
      </c>
      <c r="AE270" s="10">
        <f t="shared" si="170"/>
        <v>3.1748165687686608E-5</v>
      </c>
      <c r="AF270" s="7">
        <f t="shared" si="171"/>
        <v>1</v>
      </c>
      <c r="AG270" s="7">
        <f t="shared" si="172"/>
        <v>1</v>
      </c>
      <c r="AH270" s="1">
        <v>6.4283931076472595E-2</v>
      </c>
      <c r="AI270" s="1">
        <f t="shared" si="173"/>
        <v>0</v>
      </c>
      <c r="AJ270" s="1">
        <f t="shared" si="174"/>
        <v>0</v>
      </c>
      <c r="AK270" s="1">
        <f t="shared" si="175"/>
        <v>0</v>
      </c>
      <c r="AL270" s="1">
        <f t="shared" si="176"/>
        <v>0</v>
      </c>
      <c r="AM270" s="1">
        <f t="shared" si="189"/>
        <v>39</v>
      </c>
      <c r="AN270" s="1">
        <v>1392</v>
      </c>
      <c r="AO270" s="11">
        <f t="shared" si="177"/>
        <v>-49</v>
      </c>
      <c r="AP270" s="1">
        <f t="shared" si="178"/>
        <v>6.4283931076472595E-2</v>
      </c>
      <c r="AQ270" s="1">
        <f t="shared" si="179"/>
        <v>0</v>
      </c>
      <c r="AR270" s="1">
        <f t="shared" si="180"/>
        <v>5.4457380511957432</v>
      </c>
      <c r="AS270" s="1">
        <f t="shared" si="181"/>
        <v>0.1280107207097454</v>
      </c>
      <c r="AT270" s="1">
        <f t="shared" si="182"/>
        <v>0.11686620870134118</v>
      </c>
      <c r="AU270" s="1">
        <f t="shared" si="183"/>
        <v>0</v>
      </c>
      <c r="AV270" s="1">
        <f t="shared" si="163"/>
        <v>0.3102663695061737</v>
      </c>
      <c r="AW270" s="1">
        <f t="shared" si="184"/>
        <v>0.43173788724622519</v>
      </c>
      <c r="AX270" s="1">
        <f t="shared" si="185"/>
        <v>0</v>
      </c>
    </row>
    <row r="271" spans="1:50" x14ac:dyDescent="0.45">
      <c r="A271" s="7" t="s">
        <v>105</v>
      </c>
      <c r="B271" s="7" t="s">
        <v>105</v>
      </c>
      <c r="C271" s="8" t="s">
        <v>51</v>
      </c>
      <c r="D271" s="1" t="s">
        <v>106</v>
      </c>
      <c r="E271" s="12">
        <v>247800000000</v>
      </c>
      <c r="F271" s="9">
        <v>197741</v>
      </c>
      <c r="G271" s="9">
        <v>24992</v>
      </c>
      <c r="H271" s="9">
        <v>74228</v>
      </c>
      <c r="I271" s="9">
        <v>352563</v>
      </c>
      <c r="J271" s="9">
        <v>27697</v>
      </c>
      <c r="K271" s="9">
        <v>213976</v>
      </c>
      <c r="L271" s="7">
        <v>46665</v>
      </c>
      <c r="M271" s="7">
        <v>14037</v>
      </c>
      <c r="N271" s="7">
        <v>150905</v>
      </c>
      <c r="O271" s="9">
        <v>163</v>
      </c>
      <c r="P271" s="1">
        <v>0</v>
      </c>
      <c r="Q271" s="1">
        <v>0</v>
      </c>
      <c r="R271" s="1">
        <v>0</v>
      </c>
      <c r="S271" s="1">
        <f t="shared" si="164"/>
        <v>0</v>
      </c>
      <c r="T271" s="1">
        <v>0</v>
      </c>
      <c r="U271" s="1">
        <v>1</v>
      </c>
      <c r="V271" s="1">
        <v>1</v>
      </c>
      <c r="W271" s="1">
        <v>0.50146698537328904</v>
      </c>
      <c r="X271" s="7">
        <v>79</v>
      </c>
      <c r="Y271" s="7">
        <f t="shared" si="165"/>
        <v>197741</v>
      </c>
      <c r="Z271" s="7">
        <f t="shared" si="166"/>
        <v>150905</v>
      </c>
      <c r="AA271" s="7">
        <f t="shared" si="167"/>
        <v>14037</v>
      </c>
      <c r="AB271" s="7">
        <f t="shared" si="168"/>
        <v>163</v>
      </c>
      <c r="AC271" s="1">
        <v>1</v>
      </c>
      <c r="AD271" s="7">
        <f t="shared" si="169"/>
        <v>12.77298460866959</v>
      </c>
      <c r="AE271" s="10">
        <f t="shared" si="170"/>
        <v>3.7911024609584996E-5</v>
      </c>
      <c r="AF271" s="7">
        <f t="shared" si="171"/>
        <v>1</v>
      </c>
      <c r="AG271" s="7">
        <f t="shared" si="172"/>
        <v>1</v>
      </c>
      <c r="AH271" s="1">
        <v>0.50146698537328904</v>
      </c>
      <c r="AI271" s="1">
        <f t="shared" si="173"/>
        <v>0</v>
      </c>
      <c r="AJ271" s="1">
        <f t="shared" si="174"/>
        <v>0</v>
      </c>
      <c r="AK271" s="1">
        <f t="shared" si="175"/>
        <v>0</v>
      </c>
      <c r="AL271" s="1">
        <f t="shared" si="176"/>
        <v>0</v>
      </c>
      <c r="AM271" s="1">
        <f t="shared" si="189"/>
        <v>39</v>
      </c>
      <c r="AN271" s="1">
        <v>1393</v>
      </c>
      <c r="AO271" s="11">
        <f t="shared" si="177"/>
        <v>-45</v>
      </c>
      <c r="AP271" s="1">
        <f t="shared" si="178"/>
        <v>0.50146698537328904</v>
      </c>
      <c r="AQ271" s="1">
        <f t="shared" si="179"/>
        <v>0</v>
      </c>
      <c r="AR271" s="1">
        <f t="shared" si="180"/>
        <v>5.5472367329803696</v>
      </c>
      <c r="AS271" s="1">
        <f t="shared" si="181"/>
        <v>7.0886621681798712E-2</v>
      </c>
      <c r="AT271" s="1">
        <f t="shared" si="182"/>
        <v>0.10085552865213882</v>
      </c>
      <c r="AU271" s="1">
        <f t="shared" si="183"/>
        <v>0</v>
      </c>
      <c r="AV271" s="1">
        <f t="shared" si="163"/>
        <v>0.2109183323264211</v>
      </c>
      <c r="AW271" s="1">
        <f t="shared" si="184"/>
        <v>0.60691564344528492</v>
      </c>
      <c r="AX271" s="1">
        <f t="shared" si="185"/>
        <v>0</v>
      </c>
    </row>
    <row r="272" spans="1:50" x14ac:dyDescent="0.45">
      <c r="A272" s="7" t="s">
        <v>105</v>
      </c>
      <c r="B272" s="7" t="s">
        <v>105</v>
      </c>
      <c r="C272" s="8" t="s">
        <v>52</v>
      </c>
      <c r="D272" s="1" t="s">
        <v>106</v>
      </c>
      <c r="E272" s="12">
        <v>468000000000</v>
      </c>
      <c r="F272" s="9">
        <v>224906</v>
      </c>
      <c r="G272" s="9">
        <v>7657</v>
      </c>
      <c r="H272" s="9">
        <v>29338</v>
      </c>
      <c r="I272" s="9">
        <v>393084</v>
      </c>
      <c r="J272" s="9">
        <v>83788</v>
      </c>
      <c r="K272" s="9">
        <v>218891</v>
      </c>
      <c r="L272" s="7">
        <v>47725</v>
      </c>
      <c r="M272" s="7">
        <v>17596</v>
      </c>
      <c r="N272" s="7">
        <v>191316</v>
      </c>
      <c r="O272" s="9">
        <v>160</v>
      </c>
      <c r="P272" s="1">
        <v>3</v>
      </c>
      <c r="Q272" s="1">
        <v>2</v>
      </c>
      <c r="R272" s="1">
        <v>2</v>
      </c>
      <c r="S272" s="1">
        <f t="shared" si="164"/>
        <v>0.66666666666666663</v>
      </c>
      <c r="T272" s="1">
        <v>6</v>
      </c>
      <c r="U272" s="1">
        <v>1</v>
      </c>
      <c r="V272" s="1">
        <v>0.41299999999999998</v>
      </c>
      <c r="W272" s="1">
        <v>-7.8037592415176604E-2</v>
      </c>
      <c r="X272" s="7">
        <v>81</v>
      </c>
      <c r="Y272" s="7">
        <f t="shared" si="165"/>
        <v>224906</v>
      </c>
      <c r="Z272" s="7">
        <f t="shared" si="166"/>
        <v>191316</v>
      </c>
      <c r="AA272" s="7">
        <f t="shared" si="167"/>
        <v>17596</v>
      </c>
      <c r="AB272" s="7">
        <f t="shared" si="168"/>
        <v>160</v>
      </c>
      <c r="AC272" s="1">
        <v>0.41299999999999998</v>
      </c>
      <c r="AD272" s="7">
        <f t="shared" si="169"/>
        <v>12.881778608470176</v>
      </c>
      <c r="AE272" s="10">
        <f t="shared" si="170"/>
        <v>4.3119114907092222E-5</v>
      </c>
      <c r="AF272" s="7">
        <f t="shared" si="171"/>
        <v>1</v>
      </c>
      <c r="AG272" s="7">
        <f t="shared" si="172"/>
        <v>1</v>
      </c>
      <c r="AH272" s="1">
        <v>-7.8037592415176604E-2</v>
      </c>
      <c r="AI272" s="1">
        <f t="shared" si="173"/>
        <v>1</v>
      </c>
      <c r="AJ272" s="1">
        <f t="shared" si="174"/>
        <v>1</v>
      </c>
      <c r="AK272" s="1">
        <f t="shared" si="175"/>
        <v>1</v>
      </c>
      <c r="AL272" s="1">
        <f t="shared" si="176"/>
        <v>0</v>
      </c>
      <c r="AM272" s="1">
        <f t="shared" si="189"/>
        <v>39</v>
      </c>
      <c r="AN272" s="1">
        <v>1394</v>
      </c>
      <c r="AO272" s="11">
        <f t="shared" si="177"/>
        <v>-43</v>
      </c>
      <c r="AP272" s="1">
        <f t="shared" si="178"/>
        <v>-7.8037592415176604E-2</v>
      </c>
      <c r="AQ272" s="1">
        <f t="shared" si="179"/>
        <v>3</v>
      </c>
      <c r="AR272" s="1">
        <f t="shared" si="180"/>
        <v>5.5944853667579473</v>
      </c>
      <c r="AS272" s="1">
        <f t="shared" si="181"/>
        <v>1.9479297045924028E-2</v>
      </c>
      <c r="AT272" s="1">
        <f t="shared" si="182"/>
        <v>1.6361111111111111E-2</v>
      </c>
      <c r="AU272" s="1">
        <f t="shared" si="183"/>
        <v>0</v>
      </c>
      <c r="AV272" s="1">
        <f t="shared" si="163"/>
        <v>0.33456716630542072</v>
      </c>
      <c r="AW272" s="1">
        <f t="shared" si="184"/>
        <v>0.5568555321508889</v>
      </c>
      <c r="AX272" s="1">
        <f t="shared" si="185"/>
        <v>-0.23411277724552981</v>
      </c>
    </row>
    <row r="273" spans="1:50" x14ac:dyDescent="0.45">
      <c r="A273" s="7" t="s">
        <v>105</v>
      </c>
      <c r="B273" s="7" t="s">
        <v>105</v>
      </c>
      <c r="C273" s="8" t="s">
        <v>53</v>
      </c>
      <c r="D273" s="1" t="s">
        <v>106</v>
      </c>
      <c r="E273" s="13">
        <v>405750000000</v>
      </c>
      <c r="F273" s="7">
        <v>297098</v>
      </c>
      <c r="G273" s="7">
        <v>33200</v>
      </c>
      <c r="H273" s="7">
        <v>48245</v>
      </c>
      <c r="I273" s="7">
        <v>424882</v>
      </c>
      <c r="J273" s="7">
        <v>114207</v>
      </c>
      <c r="K273" s="7">
        <v>226769</v>
      </c>
      <c r="L273" s="7">
        <v>37077</v>
      </c>
      <c r="M273" s="7">
        <v>19282</v>
      </c>
      <c r="N273" s="7">
        <v>229656</v>
      </c>
      <c r="O273" s="1">
        <v>167</v>
      </c>
      <c r="P273" s="1">
        <v>3</v>
      </c>
      <c r="Q273" s="1">
        <v>2</v>
      </c>
      <c r="R273" s="1">
        <v>2</v>
      </c>
      <c r="S273" s="1">
        <f t="shared" si="164"/>
        <v>0.66666666666666663</v>
      </c>
      <c r="T273" s="1">
        <v>6</v>
      </c>
      <c r="U273" s="1">
        <v>1</v>
      </c>
      <c r="V273" s="1">
        <v>1</v>
      </c>
      <c r="W273" s="1">
        <v>0.51415754324041796</v>
      </c>
      <c r="X273" s="7">
        <v>79</v>
      </c>
      <c r="Y273" s="7">
        <f t="shared" si="165"/>
        <v>297098</v>
      </c>
      <c r="Z273" s="7">
        <f t="shared" si="166"/>
        <v>229656</v>
      </c>
      <c r="AA273" s="7">
        <f t="shared" si="167"/>
        <v>19282</v>
      </c>
      <c r="AB273" s="7">
        <f t="shared" si="168"/>
        <v>167</v>
      </c>
      <c r="AC273" s="1">
        <v>1</v>
      </c>
      <c r="AD273" s="7">
        <f t="shared" si="169"/>
        <v>12.95956676229665</v>
      </c>
      <c r="AE273" s="10">
        <f t="shared" si="170"/>
        <v>5.6959808989832577E-5</v>
      </c>
      <c r="AF273" s="7">
        <f t="shared" si="171"/>
        <v>1</v>
      </c>
      <c r="AG273" s="7">
        <f t="shared" si="172"/>
        <v>1</v>
      </c>
      <c r="AH273" s="1">
        <v>0.51415754324041796</v>
      </c>
      <c r="AI273" s="1">
        <f t="shared" si="173"/>
        <v>1</v>
      </c>
      <c r="AJ273" s="1">
        <f t="shared" si="174"/>
        <v>1</v>
      </c>
      <c r="AK273" s="1">
        <f t="shared" si="175"/>
        <v>1</v>
      </c>
      <c r="AL273" s="1">
        <f t="shared" si="176"/>
        <v>0</v>
      </c>
      <c r="AM273" s="1">
        <f t="shared" si="189"/>
        <v>39</v>
      </c>
      <c r="AN273" s="1">
        <v>1395</v>
      </c>
      <c r="AO273" s="11">
        <f t="shared" si="177"/>
        <v>-45</v>
      </c>
      <c r="AP273" s="1">
        <f t="shared" si="178"/>
        <v>0.51415754324041796</v>
      </c>
      <c r="AQ273" s="1">
        <f t="shared" si="179"/>
        <v>3</v>
      </c>
      <c r="AR273" s="1">
        <f t="shared" si="180"/>
        <v>5.628268332722226</v>
      </c>
      <c r="AS273" s="1">
        <f t="shared" si="181"/>
        <v>7.8139342217368582E-2</v>
      </c>
      <c r="AT273" s="1">
        <f t="shared" si="182"/>
        <v>8.1823783117683305E-2</v>
      </c>
      <c r="AU273" s="1">
        <f t="shared" si="183"/>
        <v>0</v>
      </c>
      <c r="AV273" s="1">
        <f t="shared" si="163"/>
        <v>0.3560612122895298</v>
      </c>
      <c r="AW273" s="1">
        <f t="shared" si="184"/>
        <v>0.53372230407501375</v>
      </c>
      <c r="AX273" s="1">
        <f t="shared" si="185"/>
        <v>1.5424726297212539</v>
      </c>
    </row>
    <row r="274" spans="1:50" x14ac:dyDescent="0.45">
      <c r="A274" s="7" t="s">
        <v>105</v>
      </c>
      <c r="B274" s="7" t="s">
        <v>105</v>
      </c>
      <c r="C274" s="8" t="s">
        <v>54</v>
      </c>
      <c r="D274" s="1" t="s">
        <v>106</v>
      </c>
      <c r="E274" s="13">
        <v>474900000000</v>
      </c>
      <c r="F274" s="7">
        <v>366825</v>
      </c>
      <c r="G274" s="7">
        <v>52535</v>
      </c>
      <c r="H274" s="7">
        <v>51585</v>
      </c>
      <c r="I274" s="7">
        <v>484422</v>
      </c>
      <c r="J274" s="7">
        <v>178158</v>
      </c>
      <c r="K274" s="7">
        <v>258194</v>
      </c>
      <c r="L274" s="7">
        <v>31939</v>
      </c>
      <c r="M274" s="7">
        <v>21398</v>
      </c>
      <c r="N274" s="4">
        <v>271776</v>
      </c>
      <c r="O274" s="7">
        <v>204</v>
      </c>
      <c r="P274" s="1">
        <v>3</v>
      </c>
      <c r="Q274" s="1">
        <v>3</v>
      </c>
      <c r="R274" s="1">
        <v>2</v>
      </c>
      <c r="S274" s="1">
        <f t="shared" si="164"/>
        <v>1</v>
      </c>
      <c r="T274" s="1">
        <v>6</v>
      </c>
      <c r="U274" s="1">
        <v>1</v>
      </c>
      <c r="V274" s="1">
        <v>0.63</v>
      </c>
      <c r="W274" s="1">
        <v>0.153077828097855</v>
      </c>
      <c r="X274" s="7">
        <v>83</v>
      </c>
      <c r="Y274" s="7">
        <f t="shared" si="165"/>
        <v>366825</v>
      </c>
      <c r="Z274" s="7">
        <f t="shared" si="166"/>
        <v>271776</v>
      </c>
      <c r="AA274" s="7">
        <f t="shared" si="167"/>
        <v>21398</v>
      </c>
      <c r="AB274" s="7">
        <f t="shared" si="168"/>
        <v>204</v>
      </c>
      <c r="AC274" s="1">
        <v>0.63</v>
      </c>
      <c r="AD274" s="7">
        <f t="shared" si="169"/>
        <v>13.090711706640487</v>
      </c>
      <c r="AE274" s="10">
        <f t="shared" si="170"/>
        <v>7.0327911775560034E-5</v>
      </c>
      <c r="AF274" s="7">
        <f t="shared" si="171"/>
        <v>1</v>
      </c>
      <c r="AG274" s="7">
        <f t="shared" si="172"/>
        <v>1</v>
      </c>
      <c r="AH274" s="1">
        <v>0.153077828097855</v>
      </c>
      <c r="AI274" s="1">
        <f t="shared" si="173"/>
        <v>1</v>
      </c>
      <c r="AJ274" s="1">
        <f t="shared" si="174"/>
        <v>1</v>
      </c>
      <c r="AK274" s="1">
        <f t="shared" si="175"/>
        <v>1</v>
      </c>
      <c r="AL274" s="1">
        <f t="shared" si="176"/>
        <v>1</v>
      </c>
      <c r="AM274" s="1">
        <f t="shared" si="189"/>
        <v>39</v>
      </c>
      <c r="AN274" s="1">
        <v>1396</v>
      </c>
      <c r="AO274" s="11">
        <f t="shared" si="177"/>
        <v>-41</v>
      </c>
      <c r="AP274" s="1">
        <f t="shared" si="178"/>
        <v>0.153077828097855</v>
      </c>
      <c r="AQ274" s="1">
        <f t="shared" si="179"/>
        <v>4</v>
      </c>
      <c r="AR274" s="1">
        <f t="shared" si="180"/>
        <v>5.6852238583802643</v>
      </c>
      <c r="AS274" s="1">
        <f t="shared" si="181"/>
        <v>0.1084488318036753</v>
      </c>
      <c r="AT274" s="1">
        <f t="shared" si="182"/>
        <v>0.11062328911349757</v>
      </c>
      <c r="AU274" s="1">
        <f t="shared" si="183"/>
        <v>0</v>
      </c>
      <c r="AV274" s="1">
        <f t="shared" si="163"/>
        <v>0.43370656163427757</v>
      </c>
      <c r="AW274" s="1">
        <f t="shared" si="184"/>
        <v>0.53299395981189956</v>
      </c>
      <c r="AX274" s="1">
        <f t="shared" si="185"/>
        <v>0.61231131239142</v>
      </c>
    </row>
    <row r="275" spans="1:50" x14ac:dyDescent="0.45">
      <c r="A275" s="7" t="s">
        <v>107</v>
      </c>
      <c r="B275" s="7" t="s">
        <v>107</v>
      </c>
      <c r="C275" s="8" t="s">
        <v>47</v>
      </c>
      <c r="D275" s="1" t="s">
        <v>56</v>
      </c>
      <c r="E275" s="12">
        <v>148540000000</v>
      </c>
      <c r="F275" s="9">
        <v>392314</v>
      </c>
      <c r="G275" s="9">
        <v>21334</v>
      </c>
      <c r="H275" s="9">
        <v>63681</v>
      </c>
      <c r="I275" s="9">
        <v>638063</v>
      </c>
      <c r="J275" s="9">
        <v>248328</v>
      </c>
      <c r="K275" s="9">
        <v>428108</v>
      </c>
      <c r="L275" s="7">
        <v>186702</v>
      </c>
      <c r="M275" s="7">
        <v>34209</v>
      </c>
      <c r="N275" s="7">
        <v>893553</v>
      </c>
      <c r="O275" s="9">
        <v>1143</v>
      </c>
      <c r="P275" s="1">
        <v>0</v>
      </c>
      <c r="Q275" s="1">
        <v>0</v>
      </c>
      <c r="R275" s="1">
        <v>0</v>
      </c>
      <c r="S275" s="1">
        <f t="shared" si="164"/>
        <v>0</v>
      </c>
      <c r="T275" s="1">
        <v>0</v>
      </c>
      <c r="U275" s="1">
        <v>0</v>
      </c>
      <c r="V275" s="1">
        <v>0.44600000000000001</v>
      </c>
      <c r="W275" s="1">
        <v>4.4607485952125901E-2</v>
      </c>
      <c r="X275" s="7">
        <v>87</v>
      </c>
      <c r="Y275" s="7">
        <f t="shared" si="165"/>
        <v>392314</v>
      </c>
      <c r="Z275" s="7">
        <f t="shared" si="166"/>
        <v>893553</v>
      </c>
      <c r="AA275" s="7">
        <f t="shared" si="167"/>
        <v>34209</v>
      </c>
      <c r="AB275" s="7">
        <f t="shared" si="168"/>
        <v>1143</v>
      </c>
      <c r="AC275" s="1">
        <v>0.44600000000000001</v>
      </c>
      <c r="AD275" s="7">
        <f t="shared" si="169"/>
        <v>13.366192303533358</v>
      </c>
      <c r="AE275" s="10">
        <f t="shared" si="170"/>
        <v>7.5214678335219946E-5</v>
      </c>
      <c r="AF275" s="7">
        <f t="shared" si="171"/>
        <v>1</v>
      </c>
      <c r="AG275" s="7">
        <f t="shared" si="172"/>
        <v>0</v>
      </c>
      <c r="AH275" s="1">
        <v>4.4607485952125901E-2</v>
      </c>
      <c r="AI275" s="1">
        <f t="shared" si="173"/>
        <v>0</v>
      </c>
      <c r="AJ275" s="1">
        <f t="shared" si="174"/>
        <v>0</v>
      </c>
      <c r="AK275" s="1">
        <f t="shared" si="175"/>
        <v>0</v>
      </c>
      <c r="AL275" s="1">
        <f t="shared" si="176"/>
        <v>0</v>
      </c>
      <c r="AM275" s="1">
        <f t="shared" ref="AM275" si="190">AM274+1</f>
        <v>40</v>
      </c>
      <c r="AN275" s="1">
        <v>1390</v>
      </c>
      <c r="AO275" s="11">
        <f t="shared" si="177"/>
        <v>-37</v>
      </c>
      <c r="AP275" s="1">
        <f t="shared" si="178"/>
        <v>4.4607485952125901E-2</v>
      </c>
      <c r="AQ275" s="1">
        <f t="shared" si="179"/>
        <v>0</v>
      </c>
      <c r="AR275" s="1">
        <f t="shared" si="180"/>
        <v>5.8048635614822519</v>
      </c>
      <c r="AS275" s="1">
        <f t="shared" si="181"/>
        <v>3.343556984184947E-2</v>
      </c>
      <c r="AT275" s="1">
        <f t="shared" si="182"/>
        <v>0.14362461289888245</v>
      </c>
      <c r="AU275" s="1">
        <f t="shared" si="183"/>
        <v>0</v>
      </c>
      <c r="AV275" s="1">
        <f t="shared" si="163"/>
        <v>0.68179787889283661</v>
      </c>
      <c r="AW275" s="1">
        <f t="shared" si="184"/>
        <v>0.67094942035504335</v>
      </c>
      <c r="AX275" s="1">
        <f t="shared" si="185"/>
        <v>0</v>
      </c>
    </row>
    <row r="276" spans="1:50" x14ac:dyDescent="0.45">
      <c r="A276" s="7" t="s">
        <v>107</v>
      </c>
      <c r="B276" s="7" t="s">
        <v>107</v>
      </c>
      <c r="C276" s="8" t="s">
        <v>49</v>
      </c>
      <c r="D276" s="1" t="s">
        <v>56</v>
      </c>
      <c r="E276" s="12">
        <v>360080000000</v>
      </c>
      <c r="F276" s="9">
        <v>892243</v>
      </c>
      <c r="G276" s="9">
        <v>4211</v>
      </c>
      <c r="H276" s="9">
        <v>88853</v>
      </c>
      <c r="I276" s="9">
        <v>718175</v>
      </c>
      <c r="J276" s="9">
        <v>259785</v>
      </c>
      <c r="K276" s="9">
        <v>523987</v>
      </c>
      <c r="L276" s="7">
        <v>164198</v>
      </c>
      <c r="M276" s="7">
        <v>43248</v>
      </c>
      <c r="N276" s="7">
        <v>757043</v>
      </c>
      <c r="O276" s="9">
        <v>1141</v>
      </c>
      <c r="P276" s="1">
        <v>0</v>
      </c>
      <c r="Q276" s="1">
        <v>0</v>
      </c>
      <c r="R276" s="1">
        <v>0</v>
      </c>
      <c r="S276" s="1">
        <f t="shared" si="164"/>
        <v>0</v>
      </c>
      <c r="T276" s="1">
        <v>0</v>
      </c>
      <c r="U276" s="1">
        <v>0</v>
      </c>
      <c r="V276" s="1">
        <v>1</v>
      </c>
      <c r="W276" s="1">
        <v>0.60529317562684004</v>
      </c>
      <c r="X276" s="7">
        <v>105</v>
      </c>
      <c r="Y276" s="7">
        <f t="shared" si="165"/>
        <v>892243</v>
      </c>
      <c r="Z276" s="7">
        <f t="shared" si="166"/>
        <v>757043</v>
      </c>
      <c r="AA276" s="7">
        <f t="shared" si="167"/>
        <v>43248</v>
      </c>
      <c r="AB276" s="7">
        <f t="shared" si="168"/>
        <v>1141</v>
      </c>
      <c r="AC276" s="1">
        <v>1</v>
      </c>
      <c r="AD276" s="7">
        <f t="shared" si="169"/>
        <v>13.484468550922928</v>
      </c>
      <c r="AE276" s="10">
        <f t="shared" si="170"/>
        <v>1.710613698258325E-4</v>
      </c>
      <c r="AF276" s="7">
        <f t="shared" si="171"/>
        <v>1</v>
      </c>
      <c r="AG276" s="7">
        <f t="shared" si="172"/>
        <v>0</v>
      </c>
      <c r="AH276" s="1">
        <v>0.60529317562684004</v>
      </c>
      <c r="AI276" s="1">
        <f t="shared" si="173"/>
        <v>0</v>
      </c>
      <c r="AJ276" s="1">
        <f t="shared" si="174"/>
        <v>0</v>
      </c>
      <c r="AK276" s="1">
        <f t="shared" si="175"/>
        <v>0</v>
      </c>
      <c r="AL276" s="1">
        <f t="shared" si="176"/>
        <v>0</v>
      </c>
      <c r="AM276" s="1">
        <f t="shared" ref="AM276:AM281" si="191">AM275</f>
        <v>40</v>
      </c>
      <c r="AN276" s="1">
        <v>1391</v>
      </c>
      <c r="AO276" s="11">
        <f t="shared" si="177"/>
        <v>-19</v>
      </c>
      <c r="AP276" s="1">
        <f t="shared" si="178"/>
        <v>0.60529317562684004</v>
      </c>
      <c r="AQ276" s="1">
        <f t="shared" si="179"/>
        <v>0</v>
      </c>
      <c r="AR276" s="1">
        <f t="shared" si="180"/>
        <v>5.8562302830637663</v>
      </c>
      <c r="AS276" s="1">
        <f t="shared" si="181"/>
        <v>5.8634733874055765E-3</v>
      </c>
      <c r="AT276" s="1">
        <f t="shared" si="182"/>
        <v>1.169462341701844E-2</v>
      </c>
      <c r="AU276" s="1">
        <f t="shared" si="183"/>
        <v>0</v>
      </c>
      <c r="AV276" s="1">
        <f t="shared" si="163"/>
        <v>0.59036168064886696</v>
      </c>
      <c r="AW276" s="1">
        <f t="shared" si="184"/>
        <v>0.72960907856720159</v>
      </c>
      <c r="AX276" s="1">
        <f t="shared" si="185"/>
        <v>0</v>
      </c>
    </row>
    <row r="277" spans="1:50" x14ac:dyDescent="0.45">
      <c r="A277" s="7" t="s">
        <v>107</v>
      </c>
      <c r="B277" s="7" t="s">
        <v>107</v>
      </c>
      <c r="C277" s="8" t="s">
        <v>50</v>
      </c>
      <c r="D277" s="1" t="s">
        <v>56</v>
      </c>
      <c r="E277" s="12">
        <v>833140000000</v>
      </c>
      <c r="F277" s="9">
        <v>1192446</v>
      </c>
      <c r="G277" s="9">
        <v>81513</v>
      </c>
      <c r="H277" s="9">
        <v>56699</v>
      </c>
      <c r="I277" s="9">
        <v>809669</v>
      </c>
      <c r="J277" s="9">
        <v>291661</v>
      </c>
      <c r="K277" s="9">
        <v>525445</v>
      </c>
      <c r="L277" s="7">
        <v>198646</v>
      </c>
      <c r="M277" s="7">
        <v>77443</v>
      </c>
      <c r="N277" s="7">
        <v>976238</v>
      </c>
      <c r="O277" s="9">
        <v>1271</v>
      </c>
      <c r="P277" s="1">
        <v>3</v>
      </c>
      <c r="Q277" s="1">
        <v>2</v>
      </c>
      <c r="R277" s="1">
        <v>1</v>
      </c>
      <c r="S277" s="1">
        <f t="shared" si="164"/>
        <v>0.66666666666666663</v>
      </c>
      <c r="T277" s="1">
        <v>6</v>
      </c>
      <c r="U277" s="1">
        <v>0</v>
      </c>
      <c r="V277" s="1">
        <v>1E-3</v>
      </c>
      <c r="W277" s="1">
        <v>-0.386285969202044</v>
      </c>
      <c r="X277" s="7">
        <v>96</v>
      </c>
      <c r="Y277" s="7">
        <f t="shared" si="165"/>
        <v>1192446</v>
      </c>
      <c r="Z277" s="7">
        <f t="shared" si="166"/>
        <v>976238</v>
      </c>
      <c r="AA277" s="7">
        <f t="shared" si="167"/>
        <v>77443</v>
      </c>
      <c r="AB277" s="7">
        <f t="shared" si="168"/>
        <v>1271</v>
      </c>
      <c r="AC277" s="1">
        <v>1E-3</v>
      </c>
      <c r="AD277" s="7">
        <f t="shared" si="169"/>
        <v>13.604380801156427</v>
      </c>
      <c r="AE277" s="10">
        <f t="shared" si="170"/>
        <v>2.2861647130135475E-4</v>
      </c>
      <c r="AF277" s="7">
        <f t="shared" si="171"/>
        <v>1</v>
      </c>
      <c r="AG277" s="7">
        <f t="shared" si="172"/>
        <v>0</v>
      </c>
      <c r="AH277" s="1">
        <v>-0.386285969202044</v>
      </c>
      <c r="AI277" s="1">
        <f t="shared" si="173"/>
        <v>1</v>
      </c>
      <c r="AJ277" s="1">
        <f t="shared" si="174"/>
        <v>1</v>
      </c>
      <c r="AK277" s="1">
        <f t="shared" si="175"/>
        <v>1</v>
      </c>
      <c r="AL277" s="1">
        <f t="shared" si="176"/>
        <v>0</v>
      </c>
      <c r="AM277" s="1">
        <f t="shared" si="191"/>
        <v>40</v>
      </c>
      <c r="AN277" s="1">
        <v>1392</v>
      </c>
      <c r="AO277" s="11">
        <f t="shared" si="177"/>
        <v>-28</v>
      </c>
      <c r="AP277" s="1">
        <f t="shared" si="178"/>
        <v>-0.386285969202044</v>
      </c>
      <c r="AQ277" s="1">
        <f t="shared" si="179"/>
        <v>3</v>
      </c>
      <c r="AR277" s="1">
        <f t="shared" si="180"/>
        <v>5.9083075116527768</v>
      </c>
      <c r="AS277" s="1">
        <f t="shared" si="181"/>
        <v>0.10067447314890406</v>
      </c>
      <c r="AT277" s="1">
        <f t="shared" si="182"/>
        <v>9.7838298485248582E-2</v>
      </c>
      <c r="AU277" s="1">
        <f t="shared" si="183"/>
        <v>0</v>
      </c>
      <c r="AV277" s="1">
        <f t="shared" si="163"/>
        <v>0.60556474312342456</v>
      </c>
      <c r="AW277" s="1">
        <f t="shared" si="184"/>
        <v>0.64896272427374646</v>
      </c>
      <c r="AX277" s="1">
        <f t="shared" si="185"/>
        <v>-1.1588579076061321</v>
      </c>
    </row>
    <row r="278" spans="1:50" x14ac:dyDescent="0.45">
      <c r="A278" s="7" t="s">
        <v>107</v>
      </c>
      <c r="B278" s="7" t="s">
        <v>107</v>
      </c>
      <c r="C278" s="8" t="s">
        <v>51</v>
      </c>
      <c r="D278" s="1" t="s">
        <v>56</v>
      </c>
      <c r="E278" s="12">
        <v>1164000000000</v>
      </c>
      <c r="F278" s="9">
        <v>1709857</v>
      </c>
      <c r="G278" s="9">
        <v>213362</v>
      </c>
      <c r="H278" s="9">
        <v>184030</v>
      </c>
      <c r="I278" s="9">
        <v>915901</v>
      </c>
      <c r="J278" s="9">
        <v>265015</v>
      </c>
      <c r="K278" s="9">
        <v>399646</v>
      </c>
      <c r="L278" s="7">
        <v>312027</v>
      </c>
      <c r="M278" s="7">
        <v>81696</v>
      </c>
      <c r="N278" s="7">
        <v>1388545</v>
      </c>
      <c r="O278" s="9">
        <v>1432</v>
      </c>
      <c r="P278" s="1">
        <v>3</v>
      </c>
      <c r="Q278" s="1">
        <v>2</v>
      </c>
      <c r="R278" s="1">
        <v>1</v>
      </c>
      <c r="S278" s="1">
        <f t="shared" si="164"/>
        <v>0.66666666666666663</v>
      </c>
      <c r="T278" s="1">
        <v>6</v>
      </c>
      <c r="U278" s="1">
        <v>0</v>
      </c>
      <c r="V278" s="1">
        <v>0</v>
      </c>
      <c r="W278" s="1">
        <v>-0.380305854548522</v>
      </c>
      <c r="X278" s="7">
        <v>100</v>
      </c>
      <c r="Y278" s="7">
        <f t="shared" si="165"/>
        <v>1709857</v>
      </c>
      <c r="Z278" s="7">
        <f t="shared" si="166"/>
        <v>1388545</v>
      </c>
      <c r="AA278" s="7">
        <f t="shared" si="167"/>
        <v>81696</v>
      </c>
      <c r="AB278" s="7">
        <f t="shared" si="168"/>
        <v>1432</v>
      </c>
      <c r="AC278" s="1">
        <v>0</v>
      </c>
      <c r="AD278" s="7">
        <f t="shared" si="169"/>
        <v>13.727663559212735</v>
      </c>
      <c r="AE278" s="10">
        <f t="shared" si="170"/>
        <v>3.2781482244891637E-4</v>
      </c>
      <c r="AF278" s="7">
        <f t="shared" si="171"/>
        <v>1</v>
      </c>
      <c r="AG278" s="7">
        <f t="shared" si="172"/>
        <v>0</v>
      </c>
      <c r="AH278" s="1">
        <v>-0.380305854548522</v>
      </c>
      <c r="AI278" s="1">
        <f t="shared" si="173"/>
        <v>1</v>
      </c>
      <c r="AJ278" s="1">
        <f t="shared" si="174"/>
        <v>1</v>
      </c>
      <c r="AK278" s="1">
        <f t="shared" si="175"/>
        <v>1</v>
      </c>
      <c r="AL278" s="1">
        <f t="shared" si="176"/>
        <v>0</v>
      </c>
      <c r="AM278" s="1">
        <f t="shared" si="191"/>
        <v>40</v>
      </c>
      <c r="AN278" s="1">
        <v>1393</v>
      </c>
      <c r="AO278" s="11">
        <f t="shared" si="177"/>
        <v>-24</v>
      </c>
      <c r="AP278" s="1">
        <f t="shared" si="178"/>
        <v>-0.380305854548522</v>
      </c>
      <c r="AQ278" s="1">
        <f t="shared" si="179"/>
        <v>3</v>
      </c>
      <c r="AR278" s="1">
        <f t="shared" si="180"/>
        <v>5.9618485331904445</v>
      </c>
      <c r="AS278" s="1">
        <f t="shared" si="181"/>
        <v>0.23295312484646266</v>
      </c>
      <c r="AT278" s="1">
        <f t="shared" si="182"/>
        <v>0.18330068728522336</v>
      </c>
      <c r="AU278" s="1">
        <f t="shared" si="183"/>
        <v>0</v>
      </c>
      <c r="AV278" s="1">
        <f t="shared" si="163"/>
        <v>0.63002660767921426</v>
      </c>
      <c r="AW278" s="1">
        <f t="shared" si="184"/>
        <v>0.43634191905020303</v>
      </c>
      <c r="AX278" s="1">
        <f t="shared" si="185"/>
        <v>-1.140917563645566</v>
      </c>
    </row>
    <row r="279" spans="1:50" x14ac:dyDescent="0.45">
      <c r="A279" s="7" t="s">
        <v>107</v>
      </c>
      <c r="B279" s="7" t="s">
        <v>107</v>
      </c>
      <c r="C279" s="8" t="s">
        <v>52</v>
      </c>
      <c r="D279" s="1" t="s">
        <v>56</v>
      </c>
      <c r="E279" s="12">
        <v>1005600000000</v>
      </c>
      <c r="F279" s="9">
        <v>1474746</v>
      </c>
      <c r="G279" s="9">
        <v>166887</v>
      </c>
      <c r="H279" s="9">
        <v>107299</v>
      </c>
      <c r="I279" s="9">
        <v>1074902</v>
      </c>
      <c r="J279" s="9">
        <v>513051</v>
      </c>
      <c r="K279" s="9">
        <v>381213</v>
      </c>
      <c r="L279" s="7">
        <v>253755</v>
      </c>
      <c r="M279" s="7">
        <v>81807</v>
      </c>
      <c r="N279" s="7">
        <v>1213949</v>
      </c>
      <c r="O279" s="9">
        <v>1437</v>
      </c>
      <c r="P279" s="1">
        <v>3</v>
      </c>
      <c r="Q279" s="1">
        <v>2</v>
      </c>
      <c r="R279" s="1">
        <v>3</v>
      </c>
      <c r="S279" s="1">
        <f t="shared" si="164"/>
        <v>0.66666666666666663</v>
      </c>
      <c r="T279" s="1">
        <v>6</v>
      </c>
      <c r="U279" s="1">
        <v>0</v>
      </c>
      <c r="V279" s="1">
        <v>1E-3</v>
      </c>
      <c r="W279" s="1">
        <v>-0.36742173605206102</v>
      </c>
      <c r="X279" s="7">
        <v>98</v>
      </c>
      <c r="Y279" s="7">
        <f t="shared" si="165"/>
        <v>1474746</v>
      </c>
      <c r="Z279" s="7">
        <f t="shared" si="166"/>
        <v>1213949</v>
      </c>
      <c r="AA279" s="7">
        <f t="shared" si="167"/>
        <v>81807</v>
      </c>
      <c r="AB279" s="7">
        <f t="shared" si="168"/>
        <v>1437</v>
      </c>
      <c r="AC279" s="1">
        <v>1E-3</v>
      </c>
      <c r="AD279" s="7">
        <f t="shared" si="169"/>
        <v>13.887740052597623</v>
      </c>
      <c r="AE279" s="10">
        <f t="shared" si="170"/>
        <v>2.8273919874425148E-4</v>
      </c>
      <c r="AF279" s="7">
        <f t="shared" si="171"/>
        <v>1</v>
      </c>
      <c r="AG279" s="7">
        <f t="shared" si="172"/>
        <v>0</v>
      </c>
      <c r="AH279" s="1">
        <v>-0.36742173605206102</v>
      </c>
      <c r="AI279" s="1">
        <f t="shared" si="173"/>
        <v>1</v>
      </c>
      <c r="AJ279" s="1">
        <f t="shared" si="174"/>
        <v>1</v>
      </c>
      <c r="AK279" s="1">
        <f t="shared" si="175"/>
        <v>1</v>
      </c>
      <c r="AL279" s="1">
        <f t="shared" si="176"/>
        <v>0</v>
      </c>
      <c r="AM279" s="1">
        <f t="shared" si="191"/>
        <v>40</v>
      </c>
      <c r="AN279" s="1">
        <v>1394</v>
      </c>
      <c r="AO279" s="11">
        <f t="shared" si="177"/>
        <v>-26</v>
      </c>
      <c r="AP279" s="1">
        <f t="shared" si="178"/>
        <v>-0.36742173605206102</v>
      </c>
      <c r="AQ279" s="1">
        <f t="shared" si="179"/>
        <v>3</v>
      </c>
      <c r="AR279" s="1">
        <f t="shared" si="180"/>
        <v>6.0313688709499242</v>
      </c>
      <c r="AS279" s="1">
        <f t="shared" si="181"/>
        <v>0.1552578746713654</v>
      </c>
      <c r="AT279" s="1">
        <f t="shared" si="182"/>
        <v>0.16595763723150359</v>
      </c>
      <c r="AU279" s="1">
        <f t="shared" si="183"/>
        <v>0</v>
      </c>
      <c r="AV279" s="1">
        <f t="shared" si="163"/>
        <v>0.71337294004476692</v>
      </c>
      <c r="AW279" s="1">
        <f t="shared" si="184"/>
        <v>0.35464907498544052</v>
      </c>
      <c r="AX279" s="1">
        <f t="shared" si="185"/>
        <v>-1.102265208156183</v>
      </c>
    </row>
    <row r="280" spans="1:50" x14ac:dyDescent="0.45">
      <c r="A280" s="7" t="s">
        <v>107</v>
      </c>
      <c r="B280" s="7" t="s">
        <v>107</v>
      </c>
      <c r="C280" s="8" t="s">
        <v>53</v>
      </c>
      <c r="D280" s="1" t="s">
        <v>56</v>
      </c>
      <c r="E280" s="13">
        <v>843000000000</v>
      </c>
      <c r="F280" s="7">
        <v>1543228</v>
      </c>
      <c r="G280" s="7">
        <v>165866</v>
      </c>
      <c r="H280" s="7">
        <v>13361</v>
      </c>
      <c r="I280" s="7">
        <v>1234265</v>
      </c>
      <c r="J280" s="7">
        <v>678770</v>
      </c>
      <c r="K280" s="7">
        <v>526165</v>
      </c>
      <c r="L280" s="7">
        <v>243649</v>
      </c>
      <c r="M280" s="7">
        <v>78194</v>
      </c>
      <c r="N280" s="7">
        <v>1301502</v>
      </c>
      <c r="O280" s="1">
        <v>1310</v>
      </c>
      <c r="P280" s="1">
        <v>3</v>
      </c>
      <c r="Q280" s="1">
        <v>2</v>
      </c>
      <c r="R280" s="1">
        <v>1</v>
      </c>
      <c r="S280" s="1">
        <f t="shared" si="164"/>
        <v>0.66666666666666663</v>
      </c>
      <c r="T280" s="1">
        <v>6</v>
      </c>
      <c r="U280" s="1">
        <v>0</v>
      </c>
      <c r="V280" s="1">
        <v>1E-3</v>
      </c>
      <c r="W280" s="1">
        <v>-0.35800283211314399</v>
      </c>
      <c r="X280" s="7">
        <v>100</v>
      </c>
      <c r="Y280" s="7">
        <f t="shared" si="165"/>
        <v>1543228</v>
      </c>
      <c r="Z280" s="7">
        <f t="shared" si="166"/>
        <v>1301502</v>
      </c>
      <c r="AA280" s="7">
        <f t="shared" si="167"/>
        <v>78194</v>
      </c>
      <c r="AB280" s="7">
        <f t="shared" si="168"/>
        <v>1310</v>
      </c>
      <c r="AC280" s="1">
        <v>1E-3</v>
      </c>
      <c r="AD280" s="7">
        <f t="shared" si="169"/>
        <v>14.025986209176692</v>
      </c>
      <c r="AE280" s="10">
        <f t="shared" si="170"/>
        <v>2.9586860937388118E-4</v>
      </c>
      <c r="AF280" s="7">
        <f t="shared" si="171"/>
        <v>1</v>
      </c>
      <c r="AG280" s="7">
        <f t="shared" si="172"/>
        <v>0</v>
      </c>
      <c r="AH280" s="1">
        <v>-0.35800283211314399</v>
      </c>
      <c r="AI280" s="1">
        <f t="shared" si="173"/>
        <v>1</v>
      </c>
      <c r="AJ280" s="1">
        <f t="shared" si="174"/>
        <v>1</v>
      </c>
      <c r="AK280" s="1">
        <f t="shared" si="175"/>
        <v>1</v>
      </c>
      <c r="AL280" s="1">
        <f t="shared" si="176"/>
        <v>0</v>
      </c>
      <c r="AM280" s="1">
        <f t="shared" si="191"/>
        <v>40</v>
      </c>
      <c r="AN280" s="1">
        <v>1395</v>
      </c>
      <c r="AO280" s="11">
        <f t="shared" si="177"/>
        <v>-24</v>
      </c>
      <c r="AP280" s="1">
        <f t="shared" si="178"/>
        <v>-0.35800283211314399</v>
      </c>
      <c r="AQ280" s="1">
        <f t="shared" si="179"/>
        <v>3</v>
      </c>
      <c r="AR280" s="1">
        <f t="shared" si="180"/>
        <v>6.0914084138965467</v>
      </c>
      <c r="AS280" s="1">
        <f t="shared" si="181"/>
        <v>0.13438443122019988</v>
      </c>
      <c r="AT280" s="1">
        <f t="shared" si="182"/>
        <v>0.19675682087781732</v>
      </c>
      <c r="AU280" s="1">
        <f t="shared" si="183"/>
        <v>0</v>
      </c>
      <c r="AV280" s="1">
        <f t="shared" si="163"/>
        <v>0.74734275054384591</v>
      </c>
      <c r="AW280" s="1">
        <f t="shared" si="184"/>
        <v>0.42629824227374186</v>
      </c>
      <c r="AX280" s="1">
        <f t="shared" si="185"/>
        <v>-1.0740084963394319</v>
      </c>
    </row>
    <row r="281" spans="1:50" x14ac:dyDescent="0.45">
      <c r="A281" s="7" t="s">
        <v>107</v>
      </c>
      <c r="B281" s="7" t="s">
        <v>107</v>
      </c>
      <c r="C281" s="8" t="s">
        <v>54</v>
      </c>
      <c r="D281" s="1" t="s">
        <v>56</v>
      </c>
      <c r="E281" s="13">
        <v>708300000000</v>
      </c>
      <c r="F281" s="7">
        <v>1503897</v>
      </c>
      <c r="G281" s="7">
        <v>139869</v>
      </c>
      <c r="H281" s="7">
        <v>8938</v>
      </c>
      <c r="I281" s="7">
        <v>1302899</v>
      </c>
      <c r="J281" s="7">
        <v>688192</v>
      </c>
      <c r="K281" s="7">
        <v>565908</v>
      </c>
      <c r="L281" s="7">
        <v>236282</v>
      </c>
      <c r="M281" s="7">
        <v>72441</v>
      </c>
      <c r="N281" s="7">
        <v>1332552</v>
      </c>
      <c r="O281" s="7">
        <v>1230</v>
      </c>
      <c r="P281" s="1">
        <v>3</v>
      </c>
      <c r="Q281" s="1">
        <v>2</v>
      </c>
      <c r="R281" s="1">
        <v>1</v>
      </c>
      <c r="S281" s="1">
        <f t="shared" si="164"/>
        <v>0.66666666666666663</v>
      </c>
      <c r="T281" s="1">
        <v>6</v>
      </c>
      <c r="U281" s="1">
        <v>0</v>
      </c>
      <c r="V281" s="1">
        <v>1E-3</v>
      </c>
      <c r="W281" s="1">
        <v>-0.35411011141350002</v>
      </c>
      <c r="X281" s="7">
        <v>96</v>
      </c>
      <c r="Y281" s="7">
        <f t="shared" si="165"/>
        <v>1503897</v>
      </c>
      <c r="Z281" s="7">
        <f t="shared" si="166"/>
        <v>1332552</v>
      </c>
      <c r="AA281" s="7">
        <f t="shared" si="167"/>
        <v>72441</v>
      </c>
      <c r="AB281" s="7">
        <f t="shared" si="168"/>
        <v>1230</v>
      </c>
      <c r="AC281" s="1">
        <v>1E-3</v>
      </c>
      <c r="AD281" s="7">
        <f t="shared" si="169"/>
        <v>14.080102339672116</v>
      </c>
      <c r="AE281" s="10">
        <f t="shared" si="170"/>
        <v>2.8832804616787136E-4</v>
      </c>
      <c r="AF281" s="7">
        <f t="shared" si="171"/>
        <v>1</v>
      </c>
      <c r="AG281" s="7">
        <f t="shared" si="172"/>
        <v>0</v>
      </c>
      <c r="AH281" s="1">
        <v>-0.35411011141350002</v>
      </c>
      <c r="AI281" s="1">
        <f t="shared" si="173"/>
        <v>1</v>
      </c>
      <c r="AJ281" s="1">
        <f t="shared" si="174"/>
        <v>1</v>
      </c>
      <c r="AK281" s="1">
        <f t="shared" si="175"/>
        <v>1</v>
      </c>
      <c r="AL281" s="1">
        <f t="shared" si="176"/>
        <v>0</v>
      </c>
      <c r="AM281" s="1">
        <f t="shared" si="191"/>
        <v>40</v>
      </c>
      <c r="AN281" s="1">
        <v>1396</v>
      </c>
      <c r="AO281" s="11">
        <f t="shared" si="177"/>
        <v>-28</v>
      </c>
      <c r="AP281" s="1">
        <f t="shared" si="178"/>
        <v>-0.35411011141350002</v>
      </c>
      <c r="AQ281" s="1">
        <f t="shared" si="179"/>
        <v>3</v>
      </c>
      <c r="AR281" s="1">
        <f t="shared" si="180"/>
        <v>6.1149107507526654</v>
      </c>
      <c r="AS281" s="1">
        <f t="shared" si="181"/>
        <v>0.10735214318224207</v>
      </c>
      <c r="AT281" s="1">
        <f t="shared" si="182"/>
        <v>0.19747141041931385</v>
      </c>
      <c r="AU281" s="1">
        <f t="shared" si="183"/>
        <v>0</v>
      </c>
      <c r="AV281" s="1">
        <f t="shared" si="163"/>
        <v>0.70955154620580718</v>
      </c>
      <c r="AW281" s="1">
        <f t="shared" si="184"/>
        <v>0.4343452562324478</v>
      </c>
      <c r="AX281" s="1">
        <f t="shared" si="185"/>
        <v>-1.0623303342404999</v>
      </c>
    </row>
    <row r="282" spans="1:50" x14ac:dyDescent="0.45">
      <c r="A282" s="7" t="s">
        <v>108</v>
      </c>
      <c r="B282" s="7" t="s">
        <v>108</v>
      </c>
      <c r="C282" s="8" t="s">
        <v>47</v>
      </c>
      <c r="D282" s="1" t="s">
        <v>48</v>
      </c>
      <c r="E282" s="12">
        <v>426435840000</v>
      </c>
      <c r="F282" s="9">
        <v>223415</v>
      </c>
      <c r="G282" s="9">
        <v>72153</v>
      </c>
      <c r="H282" s="9">
        <v>31284</v>
      </c>
      <c r="I282" s="9">
        <v>411810</v>
      </c>
      <c r="J282" s="9">
        <v>134609</v>
      </c>
      <c r="K282" s="9">
        <v>155141</v>
      </c>
      <c r="L282" s="7">
        <v>72441</v>
      </c>
      <c r="M282" s="7">
        <v>11891</v>
      </c>
      <c r="N282" s="7">
        <v>147330</v>
      </c>
      <c r="O282" s="9">
        <v>729</v>
      </c>
      <c r="P282" s="1">
        <v>0</v>
      </c>
      <c r="Q282" s="1">
        <v>0</v>
      </c>
      <c r="R282" s="1">
        <v>0</v>
      </c>
      <c r="S282" s="1">
        <f t="shared" si="164"/>
        <v>0</v>
      </c>
      <c r="T282" s="1">
        <v>0</v>
      </c>
      <c r="U282" s="1">
        <v>0</v>
      </c>
      <c r="V282" s="1">
        <v>0.249</v>
      </c>
      <c r="W282" s="1">
        <v>-0.182374889786274</v>
      </c>
      <c r="X282" s="7">
        <v>62</v>
      </c>
      <c r="Y282" s="7">
        <f t="shared" si="165"/>
        <v>223415</v>
      </c>
      <c r="Z282" s="7">
        <f t="shared" si="166"/>
        <v>147330</v>
      </c>
      <c r="AA282" s="7">
        <f t="shared" si="167"/>
        <v>11891</v>
      </c>
      <c r="AB282" s="7">
        <f t="shared" si="168"/>
        <v>729</v>
      </c>
      <c r="AC282" s="1">
        <v>0.249</v>
      </c>
      <c r="AD282" s="7">
        <f t="shared" si="169"/>
        <v>12.928317356913816</v>
      </c>
      <c r="AE282" s="10">
        <f t="shared" si="170"/>
        <v>4.2833259481596794E-5</v>
      </c>
      <c r="AF282" s="7">
        <f t="shared" si="171"/>
        <v>1</v>
      </c>
      <c r="AG282" s="7">
        <f t="shared" si="172"/>
        <v>0</v>
      </c>
      <c r="AH282" s="1">
        <v>-0.182374889786274</v>
      </c>
      <c r="AI282" s="1">
        <f t="shared" si="173"/>
        <v>0</v>
      </c>
      <c r="AJ282" s="1">
        <f t="shared" si="174"/>
        <v>0</v>
      </c>
      <c r="AK282" s="1">
        <f t="shared" si="175"/>
        <v>0</v>
      </c>
      <c r="AL282" s="1">
        <f t="shared" si="176"/>
        <v>0</v>
      </c>
      <c r="AM282" s="1">
        <f t="shared" ref="AM282" si="192">AM281+1</f>
        <v>41</v>
      </c>
      <c r="AN282" s="1">
        <v>1390</v>
      </c>
      <c r="AO282" s="11">
        <f t="shared" si="177"/>
        <v>-62</v>
      </c>
      <c r="AP282" s="1">
        <f t="shared" si="178"/>
        <v>-0.182374889786274</v>
      </c>
      <c r="AQ282" s="1">
        <f t="shared" si="179"/>
        <v>0</v>
      </c>
      <c r="AR282" s="1">
        <f t="shared" si="180"/>
        <v>5.6146968884017037</v>
      </c>
      <c r="AS282" s="1">
        <f t="shared" si="181"/>
        <v>0.17520944124717711</v>
      </c>
      <c r="AT282" s="1">
        <f t="shared" si="182"/>
        <v>0.1692001310208823</v>
      </c>
      <c r="AU282" s="1">
        <f t="shared" si="183"/>
        <v>0</v>
      </c>
      <c r="AV282" s="1">
        <f t="shared" si="163"/>
        <v>0.50278040844078575</v>
      </c>
      <c r="AW282" s="1">
        <f t="shared" si="184"/>
        <v>0.3767295597484277</v>
      </c>
      <c r="AX282" s="1">
        <f t="shared" si="185"/>
        <v>0</v>
      </c>
    </row>
    <row r="283" spans="1:50" x14ac:dyDescent="0.45">
      <c r="A283" s="7" t="s">
        <v>108</v>
      </c>
      <c r="B283" s="7" t="s">
        <v>108</v>
      </c>
      <c r="C283" s="8" t="s">
        <v>49</v>
      </c>
      <c r="D283" s="1" t="s">
        <v>48</v>
      </c>
      <c r="E283" s="12">
        <v>1043228160000</v>
      </c>
      <c r="F283" s="9">
        <v>237613</v>
      </c>
      <c r="G283" s="9">
        <v>30484</v>
      </c>
      <c r="H283" s="9">
        <v>39866</v>
      </c>
      <c r="I283" s="9">
        <v>495486</v>
      </c>
      <c r="J283" s="9">
        <v>128906</v>
      </c>
      <c r="K283" s="9">
        <v>241330</v>
      </c>
      <c r="L283" s="7">
        <v>59664</v>
      </c>
      <c r="M283" s="7">
        <v>16308</v>
      </c>
      <c r="N283" s="7">
        <v>160757</v>
      </c>
      <c r="O283" s="9">
        <v>602</v>
      </c>
      <c r="P283" s="1">
        <v>0</v>
      </c>
      <c r="Q283" s="1">
        <v>0</v>
      </c>
      <c r="R283" s="1">
        <v>0</v>
      </c>
      <c r="S283" s="1">
        <f t="shared" si="164"/>
        <v>0</v>
      </c>
      <c r="T283" s="1">
        <v>0</v>
      </c>
      <c r="U283" s="1">
        <v>0</v>
      </c>
      <c r="V283" s="1">
        <v>0.29199999999999998</v>
      </c>
      <c r="W283" s="1">
        <v>-0.12653130271021201</v>
      </c>
      <c r="X283" s="7">
        <v>91</v>
      </c>
      <c r="Y283" s="7">
        <f t="shared" si="165"/>
        <v>237613</v>
      </c>
      <c r="Z283" s="7">
        <f t="shared" si="166"/>
        <v>160757</v>
      </c>
      <c r="AA283" s="7">
        <f t="shared" si="167"/>
        <v>16308</v>
      </c>
      <c r="AB283" s="7">
        <f t="shared" si="168"/>
        <v>602</v>
      </c>
      <c r="AC283" s="1">
        <v>0.29199999999999998</v>
      </c>
      <c r="AD283" s="7">
        <f t="shared" si="169"/>
        <v>13.113294378064422</v>
      </c>
      <c r="AE283" s="10">
        <f t="shared" si="170"/>
        <v>4.5555308664148149E-5</v>
      </c>
      <c r="AF283" s="7">
        <f t="shared" si="171"/>
        <v>1</v>
      </c>
      <c r="AG283" s="7">
        <f t="shared" si="172"/>
        <v>0</v>
      </c>
      <c r="AH283" s="1">
        <v>-0.12653130271021201</v>
      </c>
      <c r="AI283" s="1">
        <f t="shared" si="173"/>
        <v>0</v>
      </c>
      <c r="AJ283" s="1">
        <f t="shared" si="174"/>
        <v>0</v>
      </c>
      <c r="AK283" s="1">
        <f t="shared" si="175"/>
        <v>0</v>
      </c>
      <c r="AL283" s="1">
        <f t="shared" si="176"/>
        <v>0</v>
      </c>
      <c r="AM283" s="1">
        <f t="shared" ref="AM283:AM288" si="193">AM282</f>
        <v>41</v>
      </c>
      <c r="AN283" s="1">
        <v>1391</v>
      </c>
      <c r="AO283" s="11">
        <f t="shared" si="177"/>
        <v>-33</v>
      </c>
      <c r="AP283" s="1">
        <f t="shared" si="178"/>
        <v>-0.12653130271021201</v>
      </c>
      <c r="AQ283" s="1">
        <f t="shared" si="179"/>
        <v>0</v>
      </c>
      <c r="AR283" s="1">
        <f t="shared" si="180"/>
        <v>5.6950313879663135</v>
      </c>
      <c r="AS283" s="1">
        <f t="shared" si="181"/>
        <v>6.1523433558163095E-2</v>
      </c>
      <c r="AT283" s="1">
        <f t="shared" si="182"/>
        <v>2.9220836983541547E-2</v>
      </c>
      <c r="AU283" s="1">
        <f t="shared" si="183"/>
        <v>0</v>
      </c>
      <c r="AV283" s="1">
        <f t="shared" si="163"/>
        <v>0.38057583867152656</v>
      </c>
      <c r="AW283" s="1">
        <f t="shared" si="184"/>
        <v>0.48705715196796678</v>
      </c>
      <c r="AX283" s="1">
        <f t="shared" si="185"/>
        <v>0</v>
      </c>
    </row>
    <row r="284" spans="1:50" x14ac:dyDescent="0.45">
      <c r="A284" s="7" t="s">
        <v>108</v>
      </c>
      <c r="B284" s="7" t="s">
        <v>108</v>
      </c>
      <c r="C284" s="8" t="s">
        <v>50</v>
      </c>
      <c r="D284" s="1" t="s">
        <v>48</v>
      </c>
      <c r="E284" s="12">
        <v>1070055360000</v>
      </c>
      <c r="F284" s="9">
        <v>452287</v>
      </c>
      <c r="G284" s="9">
        <v>115369</v>
      </c>
      <c r="H284" s="9">
        <v>38480</v>
      </c>
      <c r="I284" s="9">
        <v>655391</v>
      </c>
      <c r="J284" s="9">
        <v>237054</v>
      </c>
      <c r="K284" s="9">
        <v>308934</v>
      </c>
      <c r="L284" s="7">
        <v>98527</v>
      </c>
      <c r="M284" s="7">
        <v>20441</v>
      </c>
      <c r="N284" s="7">
        <v>243858</v>
      </c>
      <c r="O284" s="9">
        <v>601</v>
      </c>
      <c r="P284" s="1">
        <v>3</v>
      </c>
      <c r="Q284" s="1">
        <v>3</v>
      </c>
      <c r="R284" s="1">
        <v>3</v>
      </c>
      <c r="S284" s="1">
        <f t="shared" si="164"/>
        <v>1</v>
      </c>
      <c r="T284" s="1">
        <v>6</v>
      </c>
      <c r="U284" s="1">
        <v>0</v>
      </c>
      <c r="V284" s="1">
        <v>0.67700000000000005</v>
      </c>
      <c r="W284" s="1">
        <v>0.27728782286283399</v>
      </c>
      <c r="X284" s="7">
        <v>92</v>
      </c>
      <c r="Y284" s="7">
        <f t="shared" si="165"/>
        <v>452287</v>
      </c>
      <c r="Z284" s="7">
        <f t="shared" si="166"/>
        <v>243858</v>
      </c>
      <c r="AA284" s="7">
        <f t="shared" si="167"/>
        <v>20441</v>
      </c>
      <c r="AB284" s="7">
        <f t="shared" si="168"/>
        <v>601</v>
      </c>
      <c r="AC284" s="1">
        <v>0.67700000000000005</v>
      </c>
      <c r="AD284" s="7">
        <f t="shared" si="169"/>
        <v>13.392987283080549</v>
      </c>
      <c r="AE284" s="10">
        <f t="shared" si="170"/>
        <v>8.6712738317270419E-5</v>
      </c>
      <c r="AF284" s="7">
        <f t="shared" si="171"/>
        <v>1</v>
      </c>
      <c r="AG284" s="7">
        <f t="shared" si="172"/>
        <v>0</v>
      </c>
      <c r="AH284" s="1">
        <v>0.27728782286283399</v>
      </c>
      <c r="AI284" s="1">
        <f t="shared" si="173"/>
        <v>1</v>
      </c>
      <c r="AJ284" s="1">
        <f t="shared" si="174"/>
        <v>1</v>
      </c>
      <c r="AK284" s="1">
        <f t="shared" si="175"/>
        <v>1</v>
      </c>
      <c r="AL284" s="1">
        <f t="shared" si="176"/>
        <v>1</v>
      </c>
      <c r="AM284" s="1">
        <f t="shared" si="193"/>
        <v>41</v>
      </c>
      <c r="AN284" s="1">
        <v>1392</v>
      </c>
      <c r="AO284" s="11">
        <f t="shared" si="177"/>
        <v>-32</v>
      </c>
      <c r="AP284" s="1">
        <f t="shared" si="178"/>
        <v>0.27728782286283399</v>
      </c>
      <c r="AQ284" s="1">
        <f t="shared" si="179"/>
        <v>4</v>
      </c>
      <c r="AR284" s="1">
        <f t="shared" si="180"/>
        <v>5.8165004732423071</v>
      </c>
      <c r="AS284" s="1">
        <f t="shared" si="181"/>
        <v>0.17603079688308201</v>
      </c>
      <c r="AT284" s="1">
        <f t="shared" si="182"/>
        <v>0.10781591711292395</v>
      </c>
      <c r="AU284" s="1">
        <f t="shared" si="183"/>
        <v>0</v>
      </c>
      <c r="AV284" s="1">
        <f t="shared" si="163"/>
        <v>0.51203174898648285</v>
      </c>
      <c r="AW284" s="1">
        <f t="shared" si="184"/>
        <v>0.47137357699449639</v>
      </c>
      <c r="AX284" s="1">
        <f t="shared" si="185"/>
        <v>1.109151291451336</v>
      </c>
    </row>
    <row r="285" spans="1:50" x14ac:dyDescent="0.45">
      <c r="A285" s="7" t="s">
        <v>108</v>
      </c>
      <c r="B285" s="7" t="s">
        <v>108</v>
      </c>
      <c r="C285" s="8" t="s">
        <v>51</v>
      </c>
      <c r="D285" s="1" t="s">
        <v>48</v>
      </c>
      <c r="E285" s="12">
        <v>1209556800000</v>
      </c>
      <c r="F285" s="9">
        <v>570059</v>
      </c>
      <c r="G285" s="9">
        <v>77074</v>
      </c>
      <c r="H285" s="9">
        <v>89159</v>
      </c>
      <c r="I285" s="9">
        <v>1321822</v>
      </c>
      <c r="J285" s="9">
        <v>323576</v>
      </c>
      <c r="K285" s="9">
        <v>912795</v>
      </c>
      <c r="L285" s="7">
        <v>124855</v>
      </c>
      <c r="M285" s="7">
        <v>36673</v>
      </c>
      <c r="N285" s="7">
        <v>350315</v>
      </c>
      <c r="O285" s="9">
        <v>830</v>
      </c>
      <c r="P285" s="1">
        <v>3</v>
      </c>
      <c r="Q285" s="1">
        <v>3</v>
      </c>
      <c r="R285" s="1">
        <v>3</v>
      </c>
      <c r="S285" s="1">
        <f t="shared" si="164"/>
        <v>1</v>
      </c>
      <c r="T285" s="1">
        <v>6</v>
      </c>
      <c r="U285" s="1">
        <v>0</v>
      </c>
      <c r="V285" s="1">
        <v>2.7E-2</v>
      </c>
      <c r="W285" s="1">
        <v>-0.32420106982284702</v>
      </c>
      <c r="X285" s="7">
        <v>73</v>
      </c>
      <c r="Y285" s="7">
        <f t="shared" si="165"/>
        <v>570059</v>
      </c>
      <c r="Z285" s="7">
        <f t="shared" si="166"/>
        <v>350315</v>
      </c>
      <c r="AA285" s="7">
        <f t="shared" si="167"/>
        <v>36673</v>
      </c>
      <c r="AB285" s="7">
        <f t="shared" si="168"/>
        <v>830</v>
      </c>
      <c r="AC285" s="1">
        <v>2.7E-2</v>
      </c>
      <c r="AD285" s="7">
        <f t="shared" si="169"/>
        <v>14.094521645850323</v>
      </c>
      <c r="AE285" s="10">
        <f t="shared" si="170"/>
        <v>1.0929205768108492E-4</v>
      </c>
      <c r="AF285" s="7">
        <f t="shared" si="171"/>
        <v>1</v>
      </c>
      <c r="AG285" s="7">
        <f t="shared" si="172"/>
        <v>0</v>
      </c>
      <c r="AH285" s="1">
        <v>-0.32420106982284702</v>
      </c>
      <c r="AI285" s="1">
        <f t="shared" si="173"/>
        <v>1</v>
      </c>
      <c r="AJ285" s="1">
        <f t="shared" si="174"/>
        <v>1</v>
      </c>
      <c r="AK285" s="1">
        <f t="shared" si="175"/>
        <v>1</v>
      </c>
      <c r="AL285" s="1">
        <f t="shared" si="176"/>
        <v>1</v>
      </c>
      <c r="AM285" s="1">
        <f t="shared" si="193"/>
        <v>41</v>
      </c>
      <c r="AN285" s="1">
        <v>1393</v>
      </c>
      <c r="AO285" s="11">
        <f t="shared" si="177"/>
        <v>-51</v>
      </c>
      <c r="AP285" s="1">
        <f t="shared" si="178"/>
        <v>-0.32420106982284702</v>
      </c>
      <c r="AQ285" s="1">
        <f t="shared" si="179"/>
        <v>4</v>
      </c>
      <c r="AR285" s="1">
        <f t="shared" si="180"/>
        <v>6.1211729758587348</v>
      </c>
      <c r="AS285" s="1">
        <f t="shared" si="181"/>
        <v>5.8308909974262794E-2</v>
      </c>
      <c r="AT285" s="1">
        <f t="shared" si="182"/>
        <v>6.3720860401098978E-2</v>
      </c>
      <c r="AU285" s="1">
        <f t="shared" si="183"/>
        <v>0</v>
      </c>
      <c r="AV285" s="1">
        <f t="shared" si="163"/>
        <v>0.33925218372821758</v>
      </c>
      <c r="AW285" s="1">
        <f t="shared" si="184"/>
        <v>0.69055818408227432</v>
      </c>
      <c r="AX285" s="1">
        <f t="shared" si="185"/>
        <v>-1.2968042792913881</v>
      </c>
    </row>
    <row r="286" spans="1:50" x14ac:dyDescent="0.45">
      <c r="A286" s="7" t="s">
        <v>108</v>
      </c>
      <c r="B286" s="7" t="s">
        <v>108</v>
      </c>
      <c r="C286" s="8" t="s">
        <v>52</v>
      </c>
      <c r="D286" s="1" t="s">
        <v>48</v>
      </c>
      <c r="E286" s="12">
        <v>1252946880000</v>
      </c>
      <c r="F286" s="9">
        <v>449665</v>
      </c>
      <c r="G286" s="9">
        <v>51432</v>
      </c>
      <c r="H286" s="9">
        <v>186146</v>
      </c>
      <c r="I286" s="9">
        <v>1302611</v>
      </c>
      <c r="J286" s="9">
        <v>338635</v>
      </c>
      <c r="K286" s="9">
        <v>850344</v>
      </c>
      <c r="L286" s="7">
        <v>151218</v>
      </c>
      <c r="M286" s="7">
        <v>28537</v>
      </c>
      <c r="N286" s="7">
        <v>310030</v>
      </c>
      <c r="O286" s="9">
        <v>830</v>
      </c>
      <c r="P286" s="1">
        <v>3</v>
      </c>
      <c r="Q286" s="1">
        <v>3</v>
      </c>
      <c r="R286" s="1">
        <v>3</v>
      </c>
      <c r="S286" s="1">
        <f t="shared" si="164"/>
        <v>1</v>
      </c>
      <c r="T286" s="1">
        <v>6</v>
      </c>
      <c r="U286" s="1">
        <v>0</v>
      </c>
      <c r="V286" s="1">
        <v>0.61899999999999999</v>
      </c>
      <c r="W286" s="1">
        <v>0.267153352079322</v>
      </c>
      <c r="X286" s="7">
        <v>93</v>
      </c>
      <c r="Y286" s="7">
        <f t="shared" si="165"/>
        <v>449665</v>
      </c>
      <c r="Z286" s="7">
        <f t="shared" si="166"/>
        <v>310030</v>
      </c>
      <c r="AA286" s="7">
        <f t="shared" si="167"/>
        <v>28537</v>
      </c>
      <c r="AB286" s="7">
        <f t="shared" si="168"/>
        <v>830</v>
      </c>
      <c r="AC286" s="1">
        <v>0.61899999999999999</v>
      </c>
      <c r="AD286" s="7">
        <f t="shared" si="169"/>
        <v>14.079881269707945</v>
      </c>
      <c r="AE286" s="10">
        <f t="shared" si="170"/>
        <v>8.621004688491025E-5</v>
      </c>
      <c r="AF286" s="7">
        <f t="shared" si="171"/>
        <v>1</v>
      </c>
      <c r="AG286" s="7">
        <f t="shared" si="172"/>
        <v>0</v>
      </c>
      <c r="AH286" s="1">
        <v>0.267153352079322</v>
      </c>
      <c r="AI286" s="1">
        <f t="shared" si="173"/>
        <v>1</v>
      </c>
      <c r="AJ286" s="1">
        <f t="shared" si="174"/>
        <v>1</v>
      </c>
      <c r="AK286" s="1">
        <f t="shared" si="175"/>
        <v>1</v>
      </c>
      <c r="AL286" s="1">
        <f t="shared" si="176"/>
        <v>1</v>
      </c>
      <c r="AM286" s="1">
        <f t="shared" si="193"/>
        <v>41</v>
      </c>
      <c r="AN286" s="1">
        <v>1394</v>
      </c>
      <c r="AO286" s="11">
        <f t="shared" si="177"/>
        <v>-31</v>
      </c>
      <c r="AP286" s="1">
        <f t="shared" si="178"/>
        <v>0.267153352079322</v>
      </c>
      <c r="AQ286" s="1">
        <f t="shared" si="179"/>
        <v>4</v>
      </c>
      <c r="AR286" s="1">
        <f t="shared" si="180"/>
        <v>6.1148147412871117</v>
      </c>
      <c r="AS286" s="1">
        <f t="shared" si="181"/>
        <v>3.9483775279035724E-2</v>
      </c>
      <c r="AT286" s="1">
        <f t="shared" si="182"/>
        <v>4.1048827225620296E-2</v>
      </c>
      <c r="AU286" s="1">
        <f t="shared" si="183"/>
        <v>0</v>
      </c>
      <c r="AV286" s="1">
        <f t="shared" si="163"/>
        <v>0.37605470858145679</v>
      </c>
      <c r="AW286" s="1">
        <f t="shared" si="184"/>
        <v>0.65279964624895692</v>
      </c>
      <c r="AX286" s="1">
        <f t="shared" si="185"/>
        <v>1.068613408317288</v>
      </c>
    </row>
    <row r="287" spans="1:50" x14ac:dyDescent="0.45">
      <c r="A287" s="7" t="s">
        <v>108</v>
      </c>
      <c r="B287" s="7" t="s">
        <v>108</v>
      </c>
      <c r="C287" s="8" t="s">
        <v>53</v>
      </c>
      <c r="D287" s="1" t="s">
        <v>48</v>
      </c>
      <c r="E287" s="13">
        <v>1510254720000</v>
      </c>
      <c r="F287" s="7">
        <v>416740</v>
      </c>
      <c r="G287" s="7">
        <v>-44763</v>
      </c>
      <c r="H287" s="7">
        <v>4671</v>
      </c>
      <c r="I287" s="7">
        <v>1405211</v>
      </c>
      <c r="J287" s="7">
        <v>360820</v>
      </c>
      <c r="K287" s="7">
        <v>819896</v>
      </c>
      <c r="L287" s="7">
        <v>133173</v>
      </c>
      <c r="M287" s="7">
        <v>30792</v>
      </c>
      <c r="N287" s="7">
        <v>326406</v>
      </c>
      <c r="O287" s="1">
        <v>830</v>
      </c>
      <c r="P287" s="1">
        <v>3</v>
      </c>
      <c r="Q287" s="1">
        <v>3</v>
      </c>
      <c r="R287" s="1">
        <v>3</v>
      </c>
      <c r="S287" s="1">
        <f t="shared" si="164"/>
        <v>1</v>
      </c>
      <c r="T287" s="1">
        <v>6</v>
      </c>
      <c r="U287" s="1">
        <v>0</v>
      </c>
      <c r="V287" s="1">
        <v>0.52</v>
      </c>
      <c r="W287" s="1">
        <v>0.17353807110368799</v>
      </c>
      <c r="X287" s="7">
        <v>89</v>
      </c>
      <c r="Y287" s="7">
        <f t="shared" si="165"/>
        <v>416740</v>
      </c>
      <c r="Z287" s="7">
        <f t="shared" si="166"/>
        <v>326406</v>
      </c>
      <c r="AA287" s="7">
        <f t="shared" si="167"/>
        <v>30792</v>
      </c>
      <c r="AB287" s="7">
        <f t="shared" si="168"/>
        <v>830</v>
      </c>
      <c r="AC287" s="1">
        <v>0.52</v>
      </c>
      <c r="AD287" s="7">
        <f t="shared" si="169"/>
        <v>14.155698027410349</v>
      </c>
      <c r="AE287" s="10">
        <f t="shared" si="170"/>
        <v>7.989764588931203E-5</v>
      </c>
      <c r="AF287" s="7">
        <f t="shared" si="171"/>
        <v>1</v>
      </c>
      <c r="AG287" s="7">
        <f t="shared" si="172"/>
        <v>0</v>
      </c>
      <c r="AH287" s="1">
        <v>0.17353807110368799</v>
      </c>
      <c r="AI287" s="1">
        <f t="shared" si="173"/>
        <v>1</v>
      </c>
      <c r="AJ287" s="1">
        <f t="shared" si="174"/>
        <v>1</v>
      </c>
      <c r="AK287" s="1">
        <f t="shared" si="175"/>
        <v>1</v>
      </c>
      <c r="AL287" s="1">
        <f t="shared" si="176"/>
        <v>1</v>
      </c>
      <c r="AM287" s="1">
        <f t="shared" si="193"/>
        <v>41</v>
      </c>
      <c r="AN287" s="1">
        <v>1395</v>
      </c>
      <c r="AO287" s="11">
        <f t="shared" si="177"/>
        <v>-35</v>
      </c>
      <c r="AP287" s="1">
        <f t="shared" si="178"/>
        <v>0.17353807110368799</v>
      </c>
      <c r="AQ287" s="1">
        <f t="shared" si="179"/>
        <v>4</v>
      </c>
      <c r="AR287" s="1">
        <f t="shared" si="180"/>
        <v>6.1477415407930618</v>
      </c>
      <c r="AS287" s="1">
        <f t="shared" si="181"/>
        <v>-3.1855002558334657E-2</v>
      </c>
      <c r="AT287" s="1">
        <f t="shared" si="182"/>
        <v>-2.9639371032722215E-2</v>
      </c>
      <c r="AU287" s="1">
        <f t="shared" si="183"/>
        <v>1</v>
      </c>
      <c r="AV287" s="1">
        <f t="shared" si="163"/>
        <v>0.35154364718181114</v>
      </c>
      <c r="AW287" s="1">
        <f t="shared" si="184"/>
        <v>0.58346824782897377</v>
      </c>
      <c r="AX287" s="1">
        <f t="shared" si="185"/>
        <v>0.69415228441475196</v>
      </c>
    </row>
    <row r="288" spans="1:50" x14ac:dyDescent="0.45">
      <c r="A288" s="7" t="s">
        <v>108</v>
      </c>
      <c r="B288" s="7" t="s">
        <v>108</v>
      </c>
      <c r="C288" s="8" t="s">
        <v>54</v>
      </c>
      <c r="D288" s="1" t="s">
        <v>48</v>
      </c>
      <c r="E288" s="13">
        <v>1627128000000</v>
      </c>
      <c r="F288" s="7">
        <v>639016</v>
      </c>
      <c r="G288" s="7">
        <v>10079</v>
      </c>
      <c r="H288" s="7">
        <v>23967</v>
      </c>
      <c r="I288" s="7">
        <v>1636571</v>
      </c>
      <c r="J288" s="7">
        <v>651207</v>
      </c>
      <c r="K288" s="7">
        <v>917448</v>
      </c>
      <c r="L288" s="7">
        <v>180339</v>
      </c>
      <c r="M288" s="7">
        <v>46524</v>
      </c>
      <c r="N288" s="7">
        <v>482526</v>
      </c>
      <c r="O288" s="7">
        <v>830</v>
      </c>
      <c r="P288" s="1">
        <v>3</v>
      </c>
      <c r="Q288" s="1">
        <v>3</v>
      </c>
      <c r="R288" s="1">
        <v>3</v>
      </c>
      <c r="S288" s="1">
        <f t="shared" si="164"/>
        <v>1</v>
      </c>
      <c r="T288" s="1">
        <v>6</v>
      </c>
      <c r="U288" s="1">
        <v>0</v>
      </c>
      <c r="V288" s="1">
        <v>1</v>
      </c>
      <c r="W288" s="1">
        <v>0.66346587143283298</v>
      </c>
      <c r="X288" s="7">
        <v>104</v>
      </c>
      <c r="Y288" s="7">
        <f t="shared" si="165"/>
        <v>639016</v>
      </c>
      <c r="Z288" s="7">
        <f t="shared" si="166"/>
        <v>482526</v>
      </c>
      <c r="AA288" s="7">
        <f t="shared" si="167"/>
        <v>46524</v>
      </c>
      <c r="AB288" s="7">
        <f t="shared" si="168"/>
        <v>830</v>
      </c>
      <c r="AC288" s="1">
        <v>1</v>
      </c>
      <c r="AD288" s="7">
        <f t="shared" si="169"/>
        <v>14.308113757255708</v>
      </c>
      <c r="AE288" s="10">
        <f t="shared" si="170"/>
        <v>1.2251253559918563E-4</v>
      </c>
      <c r="AF288" s="7">
        <f t="shared" si="171"/>
        <v>1</v>
      </c>
      <c r="AG288" s="7">
        <f t="shared" si="172"/>
        <v>0</v>
      </c>
      <c r="AH288" s="1">
        <v>0.66346587143283298</v>
      </c>
      <c r="AI288" s="1">
        <f t="shared" si="173"/>
        <v>1</v>
      </c>
      <c r="AJ288" s="1">
        <f t="shared" si="174"/>
        <v>1</v>
      </c>
      <c r="AK288" s="1">
        <f t="shared" si="175"/>
        <v>1</v>
      </c>
      <c r="AL288" s="1">
        <f t="shared" si="176"/>
        <v>1</v>
      </c>
      <c r="AM288" s="1">
        <f t="shared" si="193"/>
        <v>41</v>
      </c>
      <c r="AN288" s="1">
        <v>1396</v>
      </c>
      <c r="AO288" s="11">
        <f t="shared" si="177"/>
        <v>-20</v>
      </c>
      <c r="AP288" s="1">
        <f t="shared" si="178"/>
        <v>0.66346587143283298</v>
      </c>
      <c r="AQ288" s="1">
        <f t="shared" si="179"/>
        <v>4</v>
      </c>
      <c r="AR288" s="1">
        <f t="shared" si="180"/>
        <v>6.2139348512201575</v>
      </c>
      <c r="AS288" s="1">
        <f t="shared" si="181"/>
        <v>6.1586084563395047E-3</v>
      </c>
      <c r="AT288" s="1">
        <f t="shared" si="182"/>
        <v>6.1943497991553218E-3</v>
      </c>
      <c r="AU288" s="1">
        <f t="shared" si="183"/>
        <v>0</v>
      </c>
      <c r="AV288" s="1">
        <f t="shared" si="163"/>
        <v>0.50810261210787677</v>
      </c>
      <c r="AW288" s="1">
        <f t="shared" si="184"/>
        <v>0.56059162724990241</v>
      </c>
      <c r="AX288" s="1">
        <f t="shared" si="185"/>
        <v>2.6538634857313319</v>
      </c>
    </row>
    <row r="289" spans="1:50" x14ac:dyDescent="0.45">
      <c r="A289" s="7" t="s">
        <v>109</v>
      </c>
      <c r="B289" s="7" t="s">
        <v>109</v>
      </c>
      <c r="C289" s="8" t="s">
        <v>47</v>
      </c>
      <c r="D289" s="1" t="s">
        <v>56</v>
      </c>
      <c r="E289" s="12">
        <v>121197000000</v>
      </c>
      <c r="F289" s="9">
        <v>705277</v>
      </c>
      <c r="G289" s="9">
        <v>-49103</v>
      </c>
      <c r="H289" s="9">
        <v>2147</v>
      </c>
      <c r="I289" s="9">
        <v>803314</v>
      </c>
      <c r="J289" s="9">
        <v>287175</v>
      </c>
      <c r="K289" s="9">
        <v>580531</v>
      </c>
      <c r="L289" s="7">
        <v>242080</v>
      </c>
      <c r="M289" s="7">
        <v>37513</v>
      </c>
      <c r="N289" s="7">
        <v>716966</v>
      </c>
      <c r="O289" s="9">
        <v>148</v>
      </c>
      <c r="P289" s="1">
        <v>0</v>
      </c>
      <c r="Q289" s="1">
        <v>0</v>
      </c>
      <c r="R289" s="1">
        <v>0</v>
      </c>
      <c r="S289" s="1">
        <f t="shared" si="164"/>
        <v>0</v>
      </c>
      <c r="T289" s="1">
        <v>0</v>
      </c>
      <c r="U289" s="1">
        <v>0</v>
      </c>
      <c r="V289" s="1">
        <v>0.77</v>
      </c>
      <c r="W289" s="1">
        <v>0.38368020936318098</v>
      </c>
      <c r="X289" s="7">
        <v>40</v>
      </c>
      <c r="Y289" s="7">
        <f t="shared" si="165"/>
        <v>705277</v>
      </c>
      <c r="Z289" s="7">
        <f t="shared" si="166"/>
        <v>716966</v>
      </c>
      <c r="AA289" s="7">
        <f t="shared" si="167"/>
        <v>37513</v>
      </c>
      <c r="AB289" s="7">
        <f t="shared" si="168"/>
        <v>148</v>
      </c>
      <c r="AC289" s="1">
        <v>0.77</v>
      </c>
      <c r="AD289" s="7">
        <f t="shared" si="169"/>
        <v>13.596500950119086</v>
      </c>
      <c r="AE289" s="10">
        <f t="shared" si="170"/>
        <v>1.3521613475998541E-4</v>
      </c>
      <c r="AF289" s="7">
        <f t="shared" si="171"/>
        <v>1</v>
      </c>
      <c r="AG289" s="7">
        <f t="shared" si="172"/>
        <v>0</v>
      </c>
      <c r="AH289" s="1">
        <v>0.38368020936318098</v>
      </c>
      <c r="AI289" s="1">
        <f t="shared" si="173"/>
        <v>0</v>
      </c>
      <c r="AJ289" s="1">
        <f t="shared" si="174"/>
        <v>0</v>
      </c>
      <c r="AK289" s="1">
        <f t="shared" si="175"/>
        <v>0</v>
      </c>
      <c r="AL289" s="1">
        <f t="shared" si="176"/>
        <v>0</v>
      </c>
      <c r="AM289" s="1">
        <f t="shared" ref="AM289" si="194">AM288+1</f>
        <v>42</v>
      </c>
      <c r="AN289" s="1">
        <v>1390</v>
      </c>
      <c r="AO289" s="11">
        <f t="shared" si="177"/>
        <v>-84</v>
      </c>
      <c r="AP289" s="1">
        <f t="shared" si="178"/>
        <v>0.38368020936318098</v>
      </c>
      <c r="AQ289" s="1">
        <f t="shared" si="179"/>
        <v>0</v>
      </c>
      <c r="AR289" s="1">
        <f t="shared" si="180"/>
        <v>5.9048853358290394</v>
      </c>
      <c r="AS289" s="1">
        <f t="shared" si="181"/>
        <v>-6.1125537461067525E-2</v>
      </c>
      <c r="AT289" s="1">
        <f t="shared" si="182"/>
        <v>-0.40515029249898926</v>
      </c>
      <c r="AU289" s="1">
        <f t="shared" si="183"/>
        <v>1</v>
      </c>
      <c r="AV289" s="1">
        <f t="shared" si="163"/>
        <v>0.65883950734084051</v>
      </c>
      <c r="AW289" s="1">
        <f t="shared" si="184"/>
        <v>0.72267008915567266</v>
      </c>
      <c r="AX289" s="1">
        <f t="shared" si="185"/>
        <v>0</v>
      </c>
    </row>
    <row r="290" spans="1:50" x14ac:dyDescent="0.45">
      <c r="A290" s="7" t="s">
        <v>109</v>
      </c>
      <c r="B290" s="7" t="s">
        <v>109</v>
      </c>
      <c r="C290" s="8" t="s">
        <v>49</v>
      </c>
      <c r="D290" s="1" t="s">
        <v>56</v>
      </c>
      <c r="E290" s="12">
        <v>385317000000</v>
      </c>
      <c r="F290" s="9">
        <v>1122264</v>
      </c>
      <c r="G290" s="9">
        <v>27764</v>
      </c>
      <c r="H290" s="9">
        <v>54798</v>
      </c>
      <c r="I290" s="9">
        <v>820903</v>
      </c>
      <c r="J290" s="9">
        <v>306594</v>
      </c>
      <c r="K290" s="9">
        <v>570356</v>
      </c>
      <c r="L290" s="7">
        <v>190526</v>
      </c>
      <c r="M290" s="7">
        <v>61951</v>
      </c>
      <c r="N290" s="7">
        <v>1005780</v>
      </c>
      <c r="O290" s="9">
        <v>148</v>
      </c>
      <c r="P290" s="1">
        <v>0</v>
      </c>
      <c r="Q290" s="1">
        <v>0</v>
      </c>
      <c r="R290" s="1">
        <v>0</v>
      </c>
      <c r="S290" s="1">
        <f t="shared" si="164"/>
        <v>0</v>
      </c>
      <c r="T290" s="1">
        <v>0</v>
      </c>
      <c r="U290" s="1">
        <v>0</v>
      </c>
      <c r="V290" s="1">
        <v>5.0000000000000001E-3</v>
      </c>
      <c r="W290" s="1">
        <v>-0.38110765264700502</v>
      </c>
      <c r="X290" s="7">
        <v>39</v>
      </c>
      <c r="Y290" s="7">
        <f t="shared" si="165"/>
        <v>1122264</v>
      </c>
      <c r="Z290" s="7">
        <f t="shared" si="166"/>
        <v>1005780</v>
      </c>
      <c r="AA290" s="7">
        <f t="shared" si="167"/>
        <v>61951</v>
      </c>
      <c r="AB290" s="7">
        <f t="shared" si="168"/>
        <v>148</v>
      </c>
      <c r="AC290" s="1">
        <v>5.0000000000000001E-3</v>
      </c>
      <c r="AD290" s="7">
        <f t="shared" si="169"/>
        <v>13.618160232855201</v>
      </c>
      <c r="AE290" s="10">
        <f t="shared" si="170"/>
        <v>2.151611356393024E-4</v>
      </c>
      <c r="AF290" s="7">
        <f t="shared" si="171"/>
        <v>1</v>
      </c>
      <c r="AG290" s="7">
        <f t="shared" si="172"/>
        <v>0</v>
      </c>
      <c r="AH290" s="1">
        <v>-0.38110765264700502</v>
      </c>
      <c r="AI290" s="1">
        <f t="shared" si="173"/>
        <v>0</v>
      </c>
      <c r="AJ290" s="1">
        <f t="shared" si="174"/>
        <v>0</v>
      </c>
      <c r="AK290" s="1">
        <f t="shared" si="175"/>
        <v>0</v>
      </c>
      <c r="AL290" s="1">
        <f t="shared" si="176"/>
        <v>0</v>
      </c>
      <c r="AM290" s="1">
        <f t="shared" ref="AM290:AM295" si="195">AM289</f>
        <v>42</v>
      </c>
      <c r="AN290" s="1">
        <v>1391</v>
      </c>
      <c r="AO290" s="11">
        <f t="shared" si="177"/>
        <v>-85</v>
      </c>
      <c r="AP290" s="1">
        <f t="shared" si="178"/>
        <v>-0.38110765264700502</v>
      </c>
      <c r="AQ290" s="1">
        <f t="shared" si="179"/>
        <v>0</v>
      </c>
      <c r="AR290" s="1">
        <f t="shared" si="180"/>
        <v>5.9142918428033164</v>
      </c>
      <c r="AS290" s="1">
        <f t="shared" si="181"/>
        <v>3.3821291918777252E-2</v>
      </c>
      <c r="AT290" s="1">
        <f t="shared" si="182"/>
        <v>7.2054957346807946E-2</v>
      </c>
      <c r="AU290" s="1">
        <f t="shared" si="183"/>
        <v>0</v>
      </c>
      <c r="AV290" s="1">
        <f t="shared" si="163"/>
        <v>0.605577029198334</v>
      </c>
      <c r="AW290" s="1">
        <f t="shared" si="184"/>
        <v>0.69479098017670782</v>
      </c>
      <c r="AX290" s="1">
        <f t="shared" si="185"/>
        <v>0</v>
      </c>
    </row>
    <row r="291" spans="1:50" x14ac:dyDescent="0.45">
      <c r="A291" s="7" t="s">
        <v>109</v>
      </c>
      <c r="B291" s="7" t="s">
        <v>109</v>
      </c>
      <c r="C291" s="8" t="s">
        <v>50</v>
      </c>
      <c r="D291" s="1" t="s">
        <v>56</v>
      </c>
      <c r="E291" s="12">
        <v>496290000000</v>
      </c>
      <c r="F291" s="9">
        <v>1544207</v>
      </c>
      <c r="G291" s="9">
        <v>65389</v>
      </c>
      <c r="H291" s="9">
        <v>85638</v>
      </c>
      <c r="I291" s="9">
        <v>945951</v>
      </c>
      <c r="J291" s="9">
        <v>189237</v>
      </c>
      <c r="K291" s="9">
        <v>630015</v>
      </c>
      <c r="L291" s="7">
        <v>325809</v>
      </c>
      <c r="M291" s="7">
        <v>113678</v>
      </c>
      <c r="N291" s="7">
        <v>1309126</v>
      </c>
      <c r="O291" s="9">
        <v>148</v>
      </c>
      <c r="P291" s="1">
        <v>3</v>
      </c>
      <c r="Q291" s="1">
        <v>2</v>
      </c>
      <c r="R291" s="1">
        <v>3</v>
      </c>
      <c r="S291" s="1">
        <f t="shared" si="164"/>
        <v>0.66666666666666663</v>
      </c>
      <c r="T291" s="1">
        <v>6</v>
      </c>
      <c r="U291" s="1">
        <v>0</v>
      </c>
      <c r="V291" s="1">
        <v>1E-3</v>
      </c>
      <c r="W291" s="1">
        <v>-0.37654145296614999</v>
      </c>
      <c r="X291" s="7">
        <v>72</v>
      </c>
      <c r="Y291" s="7">
        <f t="shared" si="165"/>
        <v>1544207</v>
      </c>
      <c r="Z291" s="7">
        <f t="shared" si="166"/>
        <v>1309126</v>
      </c>
      <c r="AA291" s="7">
        <f t="shared" si="167"/>
        <v>113678</v>
      </c>
      <c r="AB291" s="7">
        <f t="shared" si="168"/>
        <v>148</v>
      </c>
      <c r="AC291" s="1">
        <v>1E-3</v>
      </c>
      <c r="AD291" s="7">
        <f t="shared" si="169"/>
        <v>13.759946049652333</v>
      </c>
      <c r="AE291" s="10">
        <f t="shared" si="170"/>
        <v>2.9605630384843518E-4</v>
      </c>
      <c r="AF291" s="7">
        <f t="shared" si="171"/>
        <v>1</v>
      </c>
      <c r="AG291" s="7">
        <f t="shared" si="172"/>
        <v>0</v>
      </c>
      <c r="AH291" s="1">
        <v>-0.37654145296614999</v>
      </c>
      <c r="AI291" s="1">
        <f t="shared" si="173"/>
        <v>1</v>
      </c>
      <c r="AJ291" s="1">
        <f t="shared" si="174"/>
        <v>1</v>
      </c>
      <c r="AK291" s="1">
        <f t="shared" si="175"/>
        <v>1</v>
      </c>
      <c r="AL291" s="1">
        <f t="shared" si="176"/>
        <v>0</v>
      </c>
      <c r="AM291" s="1">
        <f t="shared" si="195"/>
        <v>42</v>
      </c>
      <c r="AN291" s="1">
        <v>1392</v>
      </c>
      <c r="AO291" s="11">
        <f t="shared" si="177"/>
        <v>-52</v>
      </c>
      <c r="AP291" s="1">
        <f t="shared" si="178"/>
        <v>-0.37654145296614999</v>
      </c>
      <c r="AQ291" s="1">
        <f t="shared" si="179"/>
        <v>3</v>
      </c>
      <c r="AR291" s="1">
        <f t="shared" si="180"/>
        <v>5.9758686406504564</v>
      </c>
      <c r="AS291" s="1">
        <f t="shared" si="181"/>
        <v>6.912514495993978E-2</v>
      </c>
      <c r="AT291" s="1">
        <f t="shared" si="182"/>
        <v>0.13175562675048863</v>
      </c>
      <c r="AU291" s="1">
        <f t="shared" si="183"/>
        <v>0</v>
      </c>
      <c r="AV291" s="1">
        <f t="shared" si="163"/>
        <v>0.54447429095164546</v>
      </c>
      <c r="AW291" s="1">
        <f t="shared" si="184"/>
        <v>0.66601229873428958</v>
      </c>
      <c r="AX291" s="1">
        <f t="shared" si="185"/>
        <v>-1.12962435889845</v>
      </c>
    </row>
    <row r="292" spans="1:50" x14ac:dyDescent="0.45">
      <c r="A292" s="7" t="s">
        <v>109</v>
      </c>
      <c r="B292" s="7" t="s">
        <v>109</v>
      </c>
      <c r="C292" s="8" t="s">
        <v>51</v>
      </c>
      <c r="D292" s="1" t="s">
        <v>56</v>
      </c>
      <c r="E292" s="12">
        <v>467748000000</v>
      </c>
      <c r="F292" s="9">
        <v>1908411</v>
      </c>
      <c r="G292" s="9">
        <v>65938</v>
      </c>
      <c r="H292" s="9">
        <v>203590</v>
      </c>
      <c r="I292" s="9">
        <v>1050900</v>
      </c>
      <c r="J292" s="9">
        <v>227245</v>
      </c>
      <c r="K292" s="9">
        <v>690327</v>
      </c>
      <c r="L292" s="7">
        <v>423679</v>
      </c>
      <c r="M292" s="7">
        <v>113861</v>
      </c>
      <c r="N292" s="7">
        <v>1651815</v>
      </c>
      <c r="O292" s="9">
        <v>148</v>
      </c>
      <c r="P292" s="1">
        <v>3</v>
      </c>
      <c r="Q292" s="1">
        <v>2</v>
      </c>
      <c r="R292" s="1">
        <v>3</v>
      </c>
      <c r="S292" s="1">
        <f t="shared" si="164"/>
        <v>0.66666666666666663</v>
      </c>
      <c r="T292" s="1">
        <v>6</v>
      </c>
      <c r="U292" s="1">
        <v>0</v>
      </c>
      <c r="V292" s="1">
        <v>0</v>
      </c>
      <c r="W292" s="1">
        <v>-0.37134390069058698</v>
      </c>
      <c r="X292" s="7">
        <v>66</v>
      </c>
      <c r="Y292" s="7">
        <f t="shared" si="165"/>
        <v>1908411</v>
      </c>
      <c r="Z292" s="7">
        <f t="shared" si="166"/>
        <v>1651815</v>
      </c>
      <c r="AA292" s="7">
        <f t="shared" si="167"/>
        <v>113861</v>
      </c>
      <c r="AB292" s="7">
        <f t="shared" si="168"/>
        <v>148</v>
      </c>
      <c r="AC292" s="1">
        <v>0</v>
      </c>
      <c r="AD292" s="7">
        <f t="shared" si="169"/>
        <v>13.865157497853687</v>
      </c>
      <c r="AE292" s="10">
        <f t="shared" si="170"/>
        <v>3.6588171591224233E-4</v>
      </c>
      <c r="AF292" s="7">
        <f t="shared" si="171"/>
        <v>1</v>
      </c>
      <c r="AG292" s="7">
        <f t="shared" si="172"/>
        <v>0</v>
      </c>
      <c r="AH292" s="1">
        <v>-0.37134390069058698</v>
      </c>
      <c r="AI292" s="1">
        <f t="shared" si="173"/>
        <v>1</v>
      </c>
      <c r="AJ292" s="1">
        <f t="shared" si="174"/>
        <v>1</v>
      </c>
      <c r="AK292" s="1">
        <f t="shared" si="175"/>
        <v>1</v>
      </c>
      <c r="AL292" s="1">
        <f t="shared" si="176"/>
        <v>0</v>
      </c>
      <c r="AM292" s="1">
        <f t="shared" si="195"/>
        <v>42</v>
      </c>
      <c r="AN292" s="1">
        <v>1393</v>
      </c>
      <c r="AO292" s="11">
        <f t="shared" si="177"/>
        <v>-58</v>
      </c>
      <c r="AP292" s="1">
        <f t="shared" si="178"/>
        <v>-0.37134390069058698</v>
      </c>
      <c r="AQ292" s="1">
        <f t="shared" si="179"/>
        <v>3</v>
      </c>
      <c r="AR292" s="1">
        <f t="shared" si="180"/>
        <v>6.0215613920373547</v>
      </c>
      <c r="AS292" s="1">
        <f t="shared" si="181"/>
        <v>6.2744314397183365E-2</v>
      </c>
      <c r="AT292" s="1">
        <f t="shared" si="182"/>
        <v>0.14096906881483193</v>
      </c>
      <c r="AU292" s="1">
        <f t="shared" si="183"/>
        <v>0</v>
      </c>
      <c r="AV292" s="1">
        <f t="shared" si="163"/>
        <v>0.61939670758397569</v>
      </c>
      <c r="AW292" s="1">
        <f t="shared" si="184"/>
        <v>0.65689123608335709</v>
      </c>
      <c r="AX292" s="1">
        <f t="shared" si="185"/>
        <v>-1.1140317020717609</v>
      </c>
    </row>
    <row r="293" spans="1:50" x14ac:dyDescent="0.45">
      <c r="A293" s="7" t="s">
        <v>109</v>
      </c>
      <c r="B293" s="7" t="s">
        <v>109</v>
      </c>
      <c r="C293" s="8" t="s">
        <v>52</v>
      </c>
      <c r="D293" s="1" t="s">
        <v>56</v>
      </c>
      <c r="E293" s="12">
        <v>955092000000</v>
      </c>
      <c r="F293" s="9">
        <v>1394553</v>
      </c>
      <c r="G293" s="9">
        <v>13527</v>
      </c>
      <c r="H293" s="9">
        <v>123135</v>
      </c>
      <c r="I293" s="9">
        <v>1192793</v>
      </c>
      <c r="J293" s="9">
        <v>435257</v>
      </c>
      <c r="K293" s="9">
        <v>876972</v>
      </c>
      <c r="L293" s="7">
        <v>396666</v>
      </c>
      <c r="M293" s="7">
        <v>110878</v>
      </c>
      <c r="N293" s="7">
        <v>1244225</v>
      </c>
      <c r="O293" s="9">
        <v>148</v>
      </c>
      <c r="P293" s="1">
        <v>3</v>
      </c>
      <c r="Q293" s="1">
        <v>2</v>
      </c>
      <c r="R293" s="1">
        <v>3</v>
      </c>
      <c r="S293" s="1">
        <f t="shared" si="164"/>
        <v>0.66666666666666663</v>
      </c>
      <c r="T293" s="1">
        <v>6</v>
      </c>
      <c r="U293" s="1">
        <v>0</v>
      </c>
      <c r="V293" s="1">
        <v>1E-3</v>
      </c>
      <c r="W293" s="1">
        <v>-0.359921682217684</v>
      </c>
      <c r="X293" s="7">
        <v>60</v>
      </c>
      <c r="Y293" s="7">
        <f t="shared" si="165"/>
        <v>1394553</v>
      </c>
      <c r="Z293" s="7">
        <f t="shared" si="166"/>
        <v>1244225</v>
      </c>
      <c r="AA293" s="7">
        <f t="shared" si="167"/>
        <v>110878</v>
      </c>
      <c r="AB293" s="7">
        <f t="shared" si="168"/>
        <v>148</v>
      </c>
      <c r="AC293" s="1">
        <v>1E-3</v>
      </c>
      <c r="AD293" s="7">
        <f t="shared" si="169"/>
        <v>13.991808173870846</v>
      </c>
      <c r="AE293" s="10">
        <f t="shared" si="170"/>
        <v>2.6736454808244415E-4</v>
      </c>
      <c r="AF293" s="7">
        <f t="shared" si="171"/>
        <v>1</v>
      </c>
      <c r="AG293" s="7">
        <f t="shared" si="172"/>
        <v>0</v>
      </c>
      <c r="AH293" s="1">
        <v>-0.359921682217684</v>
      </c>
      <c r="AI293" s="1">
        <f t="shared" si="173"/>
        <v>1</v>
      </c>
      <c r="AJ293" s="1">
        <f t="shared" si="174"/>
        <v>1</v>
      </c>
      <c r="AK293" s="1">
        <f t="shared" si="175"/>
        <v>1</v>
      </c>
      <c r="AL293" s="1">
        <f t="shared" si="176"/>
        <v>0</v>
      </c>
      <c r="AM293" s="1">
        <f t="shared" si="195"/>
        <v>42</v>
      </c>
      <c r="AN293" s="1">
        <v>1394</v>
      </c>
      <c r="AO293" s="11">
        <f t="shared" si="177"/>
        <v>-64</v>
      </c>
      <c r="AP293" s="1">
        <f t="shared" si="178"/>
        <v>-0.359921682217684</v>
      </c>
      <c r="AQ293" s="1">
        <f t="shared" si="179"/>
        <v>3</v>
      </c>
      <c r="AR293" s="1">
        <f t="shared" si="180"/>
        <v>6.0765650817609229</v>
      </c>
      <c r="AS293" s="1">
        <f t="shared" si="181"/>
        <v>1.134060981243183E-2</v>
      </c>
      <c r="AT293" s="1">
        <f t="shared" si="182"/>
        <v>1.4163033508813811E-2</v>
      </c>
      <c r="AU293" s="1">
        <f t="shared" si="183"/>
        <v>0</v>
      </c>
      <c r="AV293" s="1">
        <f t="shared" si="163"/>
        <v>0.69745798306998785</v>
      </c>
      <c r="AW293" s="1">
        <f t="shared" si="184"/>
        <v>0.73522564267228263</v>
      </c>
      <c r="AX293" s="1">
        <f t="shared" si="185"/>
        <v>-1.079765046653052</v>
      </c>
    </row>
    <row r="294" spans="1:50" x14ac:dyDescent="0.45">
      <c r="A294" s="7" t="s">
        <v>109</v>
      </c>
      <c r="B294" s="7" t="s">
        <v>109</v>
      </c>
      <c r="C294" s="8" t="s">
        <v>53</v>
      </c>
      <c r="D294" s="1" t="s">
        <v>56</v>
      </c>
      <c r="E294" s="13">
        <v>734424000000</v>
      </c>
      <c r="F294" s="7">
        <v>1553717</v>
      </c>
      <c r="G294" s="7">
        <v>15398</v>
      </c>
      <c r="H294" s="7">
        <v>394648</v>
      </c>
      <c r="I294" s="7">
        <v>1195727</v>
      </c>
      <c r="J294" s="7">
        <v>376703</v>
      </c>
      <c r="K294" s="7">
        <v>893978</v>
      </c>
      <c r="L294" s="7">
        <v>331098</v>
      </c>
      <c r="M294" s="7">
        <v>119162</v>
      </c>
      <c r="N294" s="7">
        <v>1415429</v>
      </c>
      <c r="O294" s="1">
        <v>249</v>
      </c>
      <c r="P294" s="1">
        <v>3</v>
      </c>
      <c r="Q294" s="1">
        <v>2</v>
      </c>
      <c r="R294" s="1">
        <v>3</v>
      </c>
      <c r="S294" s="1">
        <f t="shared" si="164"/>
        <v>0.66666666666666663</v>
      </c>
      <c r="T294" s="1">
        <v>6</v>
      </c>
      <c r="U294" s="1">
        <v>0</v>
      </c>
      <c r="V294" s="1">
        <v>1E-3</v>
      </c>
      <c r="W294" s="1">
        <v>-0.36024554508399598</v>
      </c>
      <c r="X294" s="7">
        <v>48</v>
      </c>
      <c r="Y294" s="7">
        <f t="shared" si="165"/>
        <v>1553717</v>
      </c>
      <c r="Z294" s="7">
        <f t="shared" si="166"/>
        <v>1415429</v>
      </c>
      <c r="AA294" s="7">
        <f t="shared" si="167"/>
        <v>119162</v>
      </c>
      <c r="AB294" s="7">
        <f t="shared" si="168"/>
        <v>249</v>
      </c>
      <c r="AC294" s="1">
        <v>1E-3</v>
      </c>
      <c r="AD294" s="7">
        <f t="shared" si="169"/>
        <v>13.994264926567672</v>
      </c>
      <c r="AE294" s="10">
        <f t="shared" si="170"/>
        <v>2.9787956682392913E-4</v>
      </c>
      <c r="AF294" s="7">
        <f t="shared" si="171"/>
        <v>1</v>
      </c>
      <c r="AG294" s="7">
        <f t="shared" si="172"/>
        <v>0</v>
      </c>
      <c r="AH294" s="1">
        <v>-0.36024554508399598</v>
      </c>
      <c r="AI294" s="1">
        <f t="shared" si="173"/>
        <v>1</v>
      </c>
      <c r="AJ294" s="1">
        <f t="shared" si="174"/>
        <v>1</v>
      </c>
      <c r="AK294" s="1">
        <f t="shared" si="175"/>
        <v>1</v>
      </c>
      <c r="AL294" s="1">
        <f t="shared" si="176"/>
        <v>0</v>
      </c>
      <c r="AM294" s="1">
        <f t="shared" si="195"/>
        <v>42</v>
      </c>
      <c r="AN294" s="1">
        <v>1395</v>
      </c>
      <c r="AO294" s="11">
        <f t="shared" si="177"/>
        <v>-76</v>
      </c>
      <c r="AP294" s="1">
        <f t="shared" si="178"/>
        <v>-0.36024554508399598</v>
      </c>
      <c r="AQ294" s="1">
        <f t="shared" si="179"/>
        <v>3</v>
      </c>
      <c r="AR294" s="1">
        <f t="shared" si="180"/>
        <v>6.0776320359005558</v>
      </c>
      <c r="AS294" s="1">
        <f t="shared" si="181"/>
        <v>1.2877521374026011E-2</v>
      </c>
      <c r="AT294" s="1">
        <f t="shared" si="182"/>
        <v>2.0966090432774528E-2</v>
      </c>
      <c r="AU294" s="1">
        <f t="shared" si="183"/>
        <v>0</v>
      </c>
      <c r="AV294" s="1">
        <f t="shared" si="163"/>
        <v>0.59194197337686616</v>
      </c>
      <c r="AW294" s="1">
        <f t="shared" si="184"/>
        <v>0.7476439019943516</v>
      </c>
      <c r="AX294" s="1">
        <f t="shared" si="185"/>
        <v>-1.0807366352519878</v>
      </c>
    </row>
    <row r="295" spans="1:50" x14ac:dyDescent="0.45">
      <c r="A295" s="7" t="s">
        <v>109</v>
      </c>
      <c r="B295" s="7" t="s">
        <v>109</v>
      </c>
      <c r="C295" s="8" t="s">
        <v>54</v>
      </c>
      <c r="D295" s="1" t="s">
        <v>56</v>
      </c>
      <c r="E295" s="13">
        <v>649650000000</v>
      </c>
      <c r="F295" s="7">
        <v>1899328</v>
      </c>
      <c r="G295" s="7">
        <v>27501</v>
      </c>
      <c r="H295" s="7">
        <v>6503</v>
      </c>
      <c r="I295" s="7">
        <v>1243015</v>
      </c>
      <c r="J295" s="7">
        <v>487920</v>
      </c>
      <c r="K295" s="7">
        <v>923776</v>
      </c>
      <c r="L295" s="7">
        <v>363877</v>
      </c>
      <c r="M295" s="7">
        <v>143890</v>
      </c>
      <c r="N295" s="4">
        <v>1838553</v>
      </c>
      <c r="O295" s="7">
        <v>287</v>
      </c>
      <c r="P295" s="1">
        <v>3</v>
      </c>
      <c r="Q295" s="1">
        <v>2</v>
      </c>
      <c r="R295" s="1">
        <v>3</v>
      </c>
      <c r="S295" s="1">
        <f t="shared" si="164"/>
        <v>0.66666666666666663</v>
      </c>
      <c r="T295" s="1">
        <v>6</v>
      </c>
      <c r="U295" s="1">
        <v>0</v>
      </c>
      <c r="V295" s="1">
        <v>1E-3</v>
      </c>
      <c r="W295" s="1">
        <v>-0.35861818063884199</v>
      </c>
      <c r="X295" s="7">
        <v>56</v>
      </c>
      <c r="Y295" s="7">
        <f t="shared" si="165"/>
        <v>1899328</v>
      </c>
      <c r="Z295" s="7">
        <f t="shared" si="166"/>
        <v>1838553</v>
      </c>
      <c r="AA295" s="7">
        <f t="shared" si="167"/>
        <v>143890</v>
      </c>
      <c r="AB295" s="7">
        <f t="shared" si="168"/>
        <v>287</v>
      </c>
      <c r="AC295" s="1">
        <v>1E-3</v>
      </c>
      <c r="AD295" s="7">
        <f t="shared" si="169"/>
        <v>14.033050437998474</v>
      </c>
      <c r="AE295" s="10">
        <f t="shared" si="170"/>
        <v>3.6414031763606865E-4</v>
      </c>
      <c r="AF295" s="7">
        <f t="shared" si="171"/>
        <v>1</v>
      </c>
      <c r="AG295" s="7">
        <f t="shared" si="172"/>
        <v>0</v>
      </c>
      <c r="AH295" s="1">
        <v>-0.35861818063884199</v>
      </c>
      <c r="AI295" s="1">
        <f t="shared" si="173"/>
        <v>1</v>
      </c>
      <c r="AJ295" s="1">
        <f t="shared" si="174"/>
        <v>1</v>
      </c>
      <c r="AK295" s="1">
        <f t="shared" si="175"/>
        <v>1</v>
      </c>
      <c r="AL295" s="1">
        <f t="shared" si="176"/>
        <v>0</v>
      </c>
      <c r="AM295" s="1">
        <f t="shared" si="195"/>
        <v>42</v>
      </c>
      <c r="AN295" s="1">
        <v>1396</v>
      </c>
      <c r="AO295" s="11">
        <f t="shared" si="177"/>
        <v>-68</v>
      </c>
      <c r="AP295" s="1">
        <f t="shared" si="178"/>
        <v>-0.35861818063884199</v>
      </c>
      <c r="AQ295" s="1">
        <f t="shared" si="179"/>
        <v>3</v>
      </c>
      <c r="AR295" s="1">
        <f t="shared" si="180"/>
        <v>6.0944763694927486</v>
      </c>
      <c r="AS295" s="1">
        <f t="shared" si="181"/>
        <v>2.2124431322228612E-2</v>
      </c>
      <c r="AT295" s="1">
        <f t="shared" si="182"/>
        <v>4.2332024936504273E-2</v>
      </c>
      <c r="AU295" s="1">
        <f t="shared" si="183"/>
        <v>0</v>
      </c>
      <c r="AV295" s="1">
        <f t="shared" si="163"/>
        <v>0.68526687127669417</v>
      </c>
      <c r="AW295" s="1">
        <f t="shared" si="184"/>
        <v>0.74317365438067928</v>
      </c>
      <c r="AX295" s="1">
        <f t="shared" si="185"/>
        <v>-1.075854541916526</v>
      </c>
    </row>
    <row r="296" spans="1:50" x14ac:dyDescent="0.45">
      <c r="A296" s="7" t="s">
        <v>110</v>
      </c>
      <c r="B296" s="7" t="s">
        <v>110</v>
      </c>
      <c r="C296" s="8" t="s">
        <v>47</v>
      </c>
      <c r="D296" s="1" t="s">
        <v>56</v>
      </c>
      <c r="E296" s="12">
        <v>115252655000</v>
      </c>
      <c r="F296" s="9">
        <v>1444178</v>
      </c>
      <c r="G296" s="9">
        <v>42430</v>
      </c>
      <c r="H296" s="9">
        <v>37617</v>
      </c>
      <c r="I296" s="9">
        <v>818343</v>
      </c>
      <c r="J296" s="9">
        <v>82562</v>
      </c>
      <c r="K296" s="9">
        <v>627364</v>
      </c>
      <c r="L296" s="7">
        <v>221151</v>
      </c>
      <c r="M296" s="7">
        <v>30523</v>
      </c>
      <c r="N296" s="7">
        <v>1381197</v>
      </c>
      <c r="O296" s="9">
        <v>0</v>
      </c>
      <c r="P296" s="1">
        <v>0</v>
      </c>
      <c r="Q296" s="1">
        <v>0</v>
      </c>
      <c r="R296" s="1">
        <v>0</v>
      </c>
      <c r="S296" s="1">
        <f t="shared" si="164"/>
        <v>0</v>
      </c>
      <c r="T296" s="1">
        <v>0</v>
      </c>
      <c r="U296" s="1">
        <v>0</v>
      </c>
      <c r="V296" s="1">
        <v>1E-3</v>
      </c>
      <c r="W296" s="1">
        <v>-0.38632648819995902</v>
      </c>
      <c r="X296" s="7">
        <v>37</v>
      </c>
      <c r="Y296" s="7">
        <f t="shared" si="165"/>
        <v>1444178</v>
      </c>
      <c r="Z296" s="7">
        <f t="shared" si="166"/>
        <v>1381197</v>
      </c>
      <c r="AA296" s="7">
        <f t="shared" si="167"/>
        <v>30523</v>
      </c>
      <c r="AB296" s="7">
        <f t="shared" si="168"/>
        <v>0</v>
      </c>
      <c r="AC296" s="1">
        <v>1E-3</v>
      </c>
      <c r="AD296" s="7">
        <f t="shared" si="169"/>
        <v>13.615036843100171</v>
      </c>
      <c r="AE296" s="10">
        <f t="shared" si="170"/>
        <v>2.7687868322007696E-4</v>
      </c>
      <c r="AF296" s="7">
        <f t="shared" si="171"/>
        <v>1</v>
      </c>
      <c r="AG296" s="7">
        <f t="shared" si="172"/>
        <v>0</v>
      </c>
      <c r="AH296" s="1">
        <v>-0.38632648819995902</v>
      </c>
      <c r="AI296" s="1">
        <f t="shared" si="173"/>
        <v>0</v>
      </c>
      <c r="AJ296" s="1">
        <f t="shared" si="174"/>
        <v>0</v>
      </c>
      <c r="AK296" s="1">
        <f t="shared" si="175"/>
        <v>0</v>
      </c>
      <c r="AL296" s="1">
        <f t="shared" si="176"/>
        <v>0</v>
      </c>
      <c r="AM296" s="1">
        <f t="shared" ref="AM296" si="196">AM295+1</f>
        <v>43</v>
      </c>
      <c r="AN296" s="1">
        <v>1390</v>
      </c>
      <c r="AO296" s="11">
        <f t="shared" si="177"/>
        <v>-87</v>
      </c>
      <c r="AP296" s="1">
        <f t="shared" si="178"/>
        <v>-0.38632648819995902</v>
      </c>
      <c r="AQ296" s="1">
        <f t="shared" si="179"/>
        <v>0</v>
      </c>
      <c r="AR296" s="1">
        <f t="shared" si="180"/>
        <v>5.9129353718678743</v>
      </c>
      <c r="AS296" s="1">
        <f t="shared" si="181"/>
        <v>5.1848674699972994E-2</v>
      </c>
      <c r="AT296" s="1">
        <f t="shared" si="182"/>
        <v>0.36814770123950724</v>
      </c>
      <c r="AU296" s="1">
        <f t="shared" si="183"/>
        <v>0</v>
      </c>
      <c r="AV296" s="1">
        <f t="shared" si="163"/>
        <v>0.37113166483980431</v>
      </c>
      <c r="AW296" s="1">
        <f t="shared" si="184"/>
        <v>0.76662719666447932</v>
      </c>
      <c r="AX296" s="1">
        <f t="shared" si="185"/>
        <v>0</v>
      </c>
    </row>
    <row r="297" spans="1:50" x14ac:dyDescent="0.45">
      <c r="A297" s="7" t="s">
        <v>110</v>
      </c>
      <c r="B297" s="7" t="s">
        <v>110</v>
      </c>
      <c r="C297" s="8" t="s">
        <v>49</v>
      </c>
      <c r="D297" s="1" t="s">
        <v>56</v>
      </c>
      <c r="E297" s="12">
        <v>548870735000</v>
      </c>
      <c r="F297" s="9">
        <v>1230301</v>
      </c>
      <c r="G297" s="9">
        <v>1563</v>
      </c>
      <c r="H297" s="9">
        <v>-26337</v>
      </c>
      <c r="I297" s="9">
        <v>871862</v>
      </c>
      <c r="J297" s="9">
        <v>89836</v>
      </c>
      <c r="K297" s="9">
        <v>711350</v>
      </c>
      <c r="L297" s="7">
        <v>511394</v>
      </c>
      <c r="M297" s="7">
        <v>25352</v>
      </c>
      <c r="N297" s="7">
        <v>1276568</v>
      </c>
      <c r="O297" s="9">
        <v>0</v>
      </c>
      <c r="P297" s="1">
        <v>0</v>
      </c>
      <c r="Q297" s="1">
        <v>0</v>
      </c>
      <c r="R297" s="1">
        <v>0</v>
      </c>
      <c r="S297" s="1">
        <f t="shared" si="164"/>
        <v>0</v>
      </c>
      <c r="T297" s="1">
        <v>0</v>
      </c>
      <c r="U297" s="1">
        <v>0</v>
      </c>
      <c r="V297" s="1">
        <v>1</v>
      </c>
      <c r="W297" s="1">
        <v>0.65387982460745198</v>
      </c>
      <c r="X297" s="7">
        <v>73</v>
      </c>
      <c r="Y297" s="7">
        <f t="shared" si="165"/>
        <v>1230301</v>
      </c>
      <c r="Z297" s="7">
        <f t="shared" si="166"/>
        <v>1276568</v>
      </c>
      <c r="AA297" s="7">
        <f t="shared" si="167"/>
        <v>25352</v>
      </c>
      <c r="AB297" s="7">
        <f t="shared" si="168"/>
        <v>0</v>
      </c>
      <c r="AC297" s="1">
        <v>1</v>
      </c>
      <c r="AD297" s="7">
        <f t="shared" si="169"/>
        <v>13.678386433486441</v>
      </c>
      <c r="AE297" s="10">
        <f t="shared" si="170"/>
        <v>2.3587405489097876E-4</v>
      </c>
      <c r="AF297" s="7">
        <f t="shared" si="171"/>
        <v>0</v>
      </c>
      <c r="AG297" s="7">
        <f t="shared" si="172"/>
        <v>0</v>
      </c>
      <c r="AH297" s="1">
        <v>0.65387982460745198</v>
      </c>
      <c r="AI297" s="1">
        <f t="shared" si="173"/>
        <v>0</v>
      </c>
      <c r="AJ297" s="1">
        <f t="shared" si="174"/>
        <v>0</v>
      </c>
      <c r="AK297" s="1">
        <f t="shared" si="175"/>
        <v>0</v>
      </c>
      <c r="AL297" s="1">
        <f t="shared" si="176"/>
        <v>0</v>
      </c>
      <c r="AM297" s="1">
        <f t="shared" ref="AM297:AM302" si="197">AM296</f>
        <v>43</v>
      </c>
      <c r="AN297" s="1">
        <v>1391</v>
      </c>
      <c r="AO297" s="11">
        <f t="shared" si="177"/>
        <v>-51</v>
      </c>
      <c r="AP297" s="1">
        <f t="shared" si="178"/>
        <v>0.65387982460745198</v>
      </c>
      <c r="AQ297" s="1">
        <f t="shared" si="179"/>
        <v>0</v>
      </c>
      <c r="AR297" s="1">
        <f t="shared" si="180"/>
        <v>5.9404477494034627</v>
      </c>
      <c r="AS297" s="1">
        <f t="shared" si="181"/>
        <v>1.7927149021290066E-3</v>
      </c>
      <c r="AT297" s="1">
        <f t="shared" si="182"/>
        <v>2.8476650335529366E-3</v>
      </c>
      <c r="AU297" s="1">
        <f t="shared" si="183"/>
        <v>0</v>
      </c>
      <c r="AV297" s="1">
        <f t="shared" si="163"/>
        <v>0.68959307780359735</v>
      </c>
      <c r="AW297" s="1">
        <f t="shared" si="184"/>
        <v>0.81589747001245605</v>
      </c>
      <c r="AX297" s="1">
        <f t="shared" si="185"/>
        <v>0</v>
      </c>
    </row>
    <row r="298" spans="1:50" x14ac:dyDescent="0.45">
      <c r="A298" s="7" t="s">
        <v>110</v>
      </c>
      <c r="B298" s="7" t="s">
        <v>110</v>
      </c>
      <c r="C298" s="8" t="s">
        <v>50</v>
      </c>
      <c r="D298" s="1" t="s">
        <v>56</v>
      </c>
      <c r="E298" s="12">
        <v>341095405000</v>
      </c>
      <c r="F298" s="9">
        <v>1665444</v>
      </c>
      <c r="G298" s="9">
        <v>15409</v>
      </c>
      <c r="H298" s="9">
        <v>84026</v>
      </c>
      <c r="I298" s="9">
        <v>705901</v>
      </c>
      <c r="J298" s="9">
        <v>107795</v>
      </c>
      <c r="K298" s="9">
        <v>544413</v>
      </c>
      <c r="L298" s="7">
        <v>402224</v>
      </c>
      <c r="M298" s="7">
        <v>34154</v>
      </c>
      <c r="N298" s="7">
        <v>1596234</v>
      </c>
      <c r="O298" s="9">
        <v>0</v>
      </c>
      <c r="P298" s="1">
        <v>3</v>
      </c>
      <c r="Q298" s="1">
        <v>2</v>
      </c>
      <c r="R298" s="1">
        <v>1</v>
      </c>
      <c r="S298" s="1">
        <f t="shared" si="164"/>
        <v>0.66666666666666663</v>
      </c>
      <c r="T298" s="1">
        <v>6</v>
      </c>
      <c r="U298" s="1">
        <v>0</v>
      </c>
      <c r="V298" s="1">
        <v>1E-3</v>
      </c>
      <c r="W298" s="1">
        <v>-0.39731266359227202</v>
      </c>
      <c r="X298" s="7">
        <v>41</v>
      </c>
      <c r="Y298" s="7">
        <f t="shared" si="165"/>
        <v>1665444</v>
      </c>
      <c r="Z298" s="7">
        <f t="shared" si="166"/>
        <v>1596234</v>
      </c>
      <c r="AA298" s="7">
        <f t="shared" si="167"/>
        <v>34154</v>
      </c>
      <c r="AB298" s="7">
        <f t="shared" si="168"/>
        <v>0</v>
      </c>
      <c r="AC298" s="1">
        <v>1E-3</v>
      </c>
      <c r="AD298" s="7">
        <f t="shared" si="169"/>
        <v>13.46723028001381</v>
      </c>
      <c r="AE298" s="10">
        <f t="shared" si="170"/>
        <v>3.1929993511657005E-4</v>
      </c>
      <c r="AF298" s="7">
        <f t="shared" si="171"/>
        <v>1</v>
      </c>
      <c r="AG298" s="7">
        <f t="shared" si="172"/>
        <v>0</v>
      </c>
      <c r="AH298" s="1">
        <v>-0.39731266359227202</v>
      </c>
      <c r="AI298" s="1">
        <f t="shared" si="173"/>
        <v>1</v>
      </c>
      <c r="AJ298" s="1">
        <f t="shared" si="174"/>
        <v>1</v>
      </c>
      <c r="AK298" s="1">
        <f t="shared" si="175"/>
        <v>1</v>
      </c>
      <c r="AL298" s="1">
        <f t="shared" si="176"/>
        <v>0</v>
      </c>
      <c r="AM298" s="1">
        <f t="shared" si="197"/>
        <v>43</v>
      </c>
      <c r="AN298" s="1">
        <v>1392</v>
      </c>
      <c r="AO298" s="11">
        <f t="shared" si="177"/>
        <v>-83</v>
      </c>
      <c r="AP298" s="1">
        <f t="shared" si="178"/>
        <v>-0.39731266359227202</v>
      </c>
      <c r="AQ298" s="1">
        <f t="shared" si="179"/>
        <v>3</v>
      </c>
      <c r="AR298" s="1">
        <f t="shared" si="180"/>
        <v>5.8487437971303828</v>
      </c>
      <c r="AS298" s="1">
        <f t="shared" si="181"/>
        <v>2.1828840021476101E-2</v>
      </c>
      <c r="AT298" s="1">
        <f t="shared" si="182"/>
        <v>4.5175044207939413E-2</v>
      </c>
      <c r="AU298" s="1">
        <f t="shared" si="183"/>
        <v>0</v>
      </c>
      <c r="AV298" s="1">
        <f t="shared" si="163"/>
        <v>0.72250783041814648</v>
      </c>
      <c r="AW298" s="1">
        <f t="shared" si="184"/>
        <v>0.7712313766378005</v>
      </c>
      <c r="AX298" s="1">
        <f t="shared" si="185"/>
        <v>-1.1919379907768159</v>
      </c>
    </row>
    <row r="299" spans="1:50" x14ac:dyDescent="0.45">
      <c r="A299" s="7" t="s">
        <v>110</v>
      </c>
      <c r="B299" s="7" t="s">
        <v>110</v>
      </c>
      <c r="C299" s="8" t="s">
        <v>51</v>
      </c>
      <c r="D299" s="1" t="s">
        <v>56</v>
      </c>
      <c r="E299" s="12">
        <v>452268320000</v>
      </c>
      <c r="F299" s="9">
        <v>2580669</v>
      </c>
      <c r="G299" s="9">
        <v>27170</v>
      </c>
      <c r="H299" s="9">
        <v>3471</v>
      </c>
      <c r="I299" s="9">
        <v>798857</v>
      </c>
      <c r="J299" s="9">
        <v>136899</v>
      </c>
      <c r="K299" s="9">
        <v>611365</v>
      </c>
      <c r="L299" s="7">
        <v>487492</v>
      </c>
      <c r="M299" s="7">
        <v>53238</v>
      </c>
      <c r="N299" s="7">
        <v>2485417</v>
      </c>
      <c r="O299" s="9">
        <v>0</v>
      </c>
      <c r="P299" s="1">
        <v>3</v>
      </c>
      <c r="Q299" s="1">
        <v>2</v>
      </c>
      <c r="R299" s="1">
        <v>1</v>
      </c>
      <c r="S299" s="1">
        <f t="shared" si="164"/>
        <v>0.66666666666666663</v>
      </c>
      <c r="T299" s="1">
        <v>6</v>
      </c>
      <c r="U299" s="1">
        <v>0</v>
      </c>
      <c r="V299" s="1">
        <v>0</v>
      </c>
      <c r="W299" s="1">
        <v>-0.39254025415929</v>
      </c>
      <c r="X299" s="7">
        <v>45</v>
      </c>
      <c r="Y299" s="7">
        <f t="shared" si="165"/>
        <v>2580669</v>
      </c>
      <c r="Z299" s="7">
        <f t="shared" si="166"/>
        <v>2485417</v>
      </c>
      <c r="AA299" s="7">
        <f t="shared" si="167"/>
        <v>53238</v>
      </c>
      <c r="AB299" s="7">
        <f t="shared" si="168"/>
        <v>0</v>
      </c>
      <c r="AC299" s="1">
        <v>0</v>
      </c>
      <c r="AD299" s="7">
        <f t="shared" si="169"/>
        <v>13.590937235013559</v>
      </c>
      <c r="AE299" s="10">
        <f t="shared" si="170"/>
        <v>4.9476742793954265E-4</v>
      </c>
      <c r="AF299" s="7">
        <f t="shared" si="171"/>
        <v>1</v>
      </c>
      <c r="AG299" s="7">
        <f t="shared" si="172"/>
        <v>0</v>
      </c>
      <c r="AH299" s="1">
        <v>-0.39254025415929</v>
      </c>
      <c r="AI299" s="1">
        <f t="shared" si="173"/>
        <v>1</v>
      </c>
      <c r="AJ299" s="1">
        <f t="shared" si="174"/>
        <v>1</v>
      </c>
      <c r="AK299" s="1">
        <f t="shared" si="175"/>
        <v>1</v>
      </c>
      <c r="AL299" s="1">
        <f t="shared" si="176"/>
        <v>0</v>
      </c>
      <c r="AM299" s="1">
        <f t="shared" si="197"/>
        <v>43</v>
      </c>
      <c r="AN299" s="1">
        <v>1393</v>
      </c>
      <c r="AO299" s="11">
        <f t="shared" si="177"/>
        <v>-79</v>
      </c>
      <c r="AP299" s="1">
        <f t="shared" si="178"/>
        <v>-0.39254025415929</v>
      </c>
      <c r="AQ299" s="1">
        <f t="shared" si="179"/>
        <v>3</v>
      </c>
      <c r="AR299" s="1">
        <f t="shared" si="180"/>
        <v>5.9024690450598269</v>
      </c>
      <c r="AS299" s="1">
        <f t="shared" si="181"/>
        <v>3.4011093349623274E-2</v>
      </c>
      <c r="AT299" s="1">
        <f t="shared" si="182"/>
        <v>6.0074957273151479E-2</v>
      </c>
      <c r="AU299" s="1">
        <f t="shared" si="183"/>
        <v>0</v>
      </c>
      <c r="AV299" s="1">
        <f t="shared" si="163"/>
        <v>0.78160546881356741</v>
      </c>
      <c r="AW299" s="1">
        <f t="shared" si="184"/>
        <v>0.76529967190623605</v>
      </c>
      <c r="AX299" s="1">
        <f t="shared" si="185"/>
        <v>-1.1776207624778701</v>
      </c>
    </row>
    <row r="300" spans="1:50" x14ac:dyDescent="0.45">
      <c r="A300" s="7" t="s">
        <v>110</v>
      </c>
      <c r="B300" s="7" t="s">
        <v>110</v>
      </c>
      <c r="C300" s="8" t="s">
        <v>52</v>
      </c>
      <c r="D300" s="1" t="s">
        <v>56</v>
      </c>
      <c r="E300" s="12">
        <v>497510000000</v>
      </c>
      <c r="F300" s="9">
        <v>2503167</v>
      </c>
      <c r="G300" s="9">
        <v>-104813</v>
      </c>
      <c r="H300" s="9">
        <v>-60925</v>
      </c>
      <c r="I300" s="9">
        <v>1022569</v>
      </c>
      <c r="J300" s="9">
        <v>126777</v>
      </c>
      <c r="K300" s="9">
        <v>643507</v>
      </c>
      <c r="L300" s="7">
        <v>361965</v>
      </c>
      <c r="M300" s="7">
        <v>59774</v>
      </c>
      <c r="N300" s="7">
        <v>2511552</v>
      </c>
      <c r="O300" s="9">
        <v>730</v>
      </c>
      <c r="P300" s="1">
        <v>3</v>
      </c>
      <c r="Q300" s="1">
        <v>2</v>
      </c>
      <c r="R300" s="1">
        <v>2</v>
      </c>
      <c r="S300" s="1">
        <f t="shared" si="164"/>
        <v>0.66666666666666663</v>
      </c>
      <c r="T300" s="1">
        <v>6</v>
      </c>
      <c r="U300" s="1">
        <v>0</v>
      </c>
      <c r="V300" s="1">
        <v>2E-3</v>
      </c>
      <c r="W300" s="1">
        <v>-0.336970360565085</v>
      </c>
      <c r="X300" s="7">
        <v>46</v>
      </c>
      <c r="Y300" s="7">
        <f t="shared" si="165"/>
        <v>2503167</v>
      </c>
      <c r="Z300" s="7">
        <f t="shared" si="166"/>
        <v>2511552</v>
      </c>
      <c r="AA300" s="7">
        <f t="shared" si="167"/>
        <v>59774</v>
      </c>
      <c r="AB300" s="7">
        <f t="shared" si="168"/>
        <v>730</v>
      </c>
      <c r="AC300" s="1">
        <v>2E-3</v>
      </c>
      <c r="AD300" s="7">
        <f t="shared" si="169"/>
        <v>13.837828646284901</v>
      </c>
      <c r="AE300" s="10">
        <f t="shared" si="170"/>
        <v>4.7990869743199966E-4</v>
      </c>
      <c r="AF300" s="7">
        <f t="shared" si="171"/>
        <v>0</v>
      </c>
      <c r="AG300" s="7">
        <f t="shared" si="172"/>
        <v>0</v>
      </c>
      <c r="AH300" s="1">
        <v>-0.336970360565085</v>
      </c>
      <c r="AI300" s="1">
        <f t="shared" si="173"/>
        <v>1</v>
      </c>
      <c r="AJ300" s="1">
        <f t="shared" si="174"/>
        <v>1</v>
      </c>
      <c r="AK300" s="1">
        <f t="shared" si="175"/>
        <v>1</v>
      </c>
      <c r="AL300" s="1">
        <f t="shared" si="176"/>
        <v>0</v>
      </c>
      <c r="AM300" s="1">
        <f t="shared" si="197"/>
        <v>43</v>
      </c>
      <c r="AN300" s="1">
        <v>1394</v>
      </c>
      <c r="AO300" s="11">
        <f t="shared" si="177"/>
        <v>-78</v>
      </c>
      <c r="AP300" s="1">
        <f t="shared" si="178"/>
        <v>-0.336970360565085</v>
      </c>
      <c r="AQ300" s="1">
        <f t="shared" si="179"/>
        <v>3</v>
      </c>
      <c r="AR300" s="1">
        <f t="shared" si="180"/>
        <v>6.0096926226042777</v>
      </c>
      <c r="AS300" s="1">
        <f t="shared" si="181"/>
        <v>-0.10249968461785953</v>
      </c>
      <c r="AT300" s="1">
        <f t="shared" si="182"/>
        <v>-0.21067516230829531</v>
      </c>
      <c r="AU300" s="1">
        <f t="shared" si="183"/>
        <v>1</v>
      </c>
      <c r="AV300" s="1">
        <f t="shared" si="163"/>
        <v>0.47795503286330798</v>
      </c>
      <c r="AW300" s="1">
        <f t="shared" si="184"/>
        <v>0.62930423277060032</v>
      </c>
      <c r="AX300" s="1">
        <f t="shared" si="185"/>
        <v>-1.0109110816952551</v>
      </c>
    </row>
    <row r="301" spans="1:50" x14ac:dyDescent="0.45">
      <c r="A301" s="7" t="s">
        <v>110</v>
      </c>
      <c r="B301" s="7" t="s">
        <v>110</v>
      </c>
      <c r="C301" s="8" t="s">
        <v>53</v>
      </c>
      <c r="D301" s="1" t="s">
        <v>56</v>
      </c>
      <c r="E301" s="13">
        <v>427645000000</v>
      </c>
      <c r="F301" s="7">
        <v>3206138</v>
      </c>
      <c r="G301" s="7">
        <v>-106013</v>
      </c>
      <c r="H301" s="7">
        <v>-52185</v>
      </c>
      <c r="I301" s="7">
        <v>1046649</v>
      </c>
      <c r="J301" s="7">
        <v>138612</v>
      </c>
      <c r="K301" s="7">
        <v>773601</v>
      </c>
      <c r="L301" s="7">
        <v>393335</v>
      </c>
      <c r="M301" s="7">
        <v>59912</v>
      </c>
      <c r="N301" s="7">
        <v>3115026</v>
      </c>
      <c r="O301" s="1">
        <v>799</v>
      </c>
      <c r="P301" s="1">
        <v>3</v>
      </c>
      <c r="Q301" s="1">
        <v>2</v>
      </c>
      <c r="R301" s="1">
        <v>3</v>
      </c>
      <c r="S301" s="1">
        <f t="shared" si="164"/>
        <v>0.66666666666666663</v>
      </c>
      <c r="T301" s="1">
        <v>6</v>
      </c>
      <c r="U301" s="1">
        <v>0</v>
      </c>
      <c r="V301" s="1">
        <v>4.0000000000000001E-3</v>
      </c>
      <c r="W301" s="1">
        <v>-0.33553507954105299</v>
      </c>
      <c r="X301" s="7">
        <v>66</v>
      </c>
      <c r="Y301" s="7">
        <f t="shared" si="165"/>
        <v>3206138</v>
      </c>
      <c r="Z301" s="7">
        <f t="shared" si="166"/>
        <v>3115026</v>
      </c>
      <c r="AA301" s="7">
        <f t="shared" si="167"/>
        <v>59912</v>
      </c>
      <c r="AB301" s="7">
        <f t="shared" si="168"/>
        <v>799</v>
      </c>
      <c r="AC301" s="1">
        <v>4.0000000000000001E-3</v>
      </c>
      <c r="AD301" s="7">
        <f t="shared" si="169"/>
        <v>13.861104190092982</v>
      </c>
      <c r="AE301" s="10">
        <f t="shared" si="170"/>
        <v>6.1468272447153405E-4</v>
      </c>
      <c r="AF301" s="7">
        <f t="shared" si="171"/>
        <v>0</v>
      </c>
      <c r="AG301" s="7">
        <f t="shared" si="172"/>
        <v>0</v>
      </c>
      <c r="AH301" s="1">
        <v>-0.33553507954105299</v>
      </c>
      <c r="AI301" s="1">
        <f t="shared" si="173"/>
        <v>1</v>
      </c>
      <c r="AJ301" s="1">
        <f t="shared" si="174"/>
        <v>1</v>
      </c>
      <c r="AK301" s="1">
        <f t="shared" si="175"/>
        <v>1</v>
      </c>
      <c r="AL301" s="1">
        <f t="shared" si="176"/>
        <v>0</v>
      </c>
      <c r="AM301" s="1">
        <f t="shared" si="197"/>
        <v>43</v>
      </c>
      <c r="AN301" s="1">
        <v>1395</v>
      </c>
      <c r="AO301" s="11">
        <f t="shared" si="177"/>
        <v>-58</v>
      </c>
      <c r="AP301" s="1">
        <f t="shared" si="178"/>
        <v>-0.33553507954105299</v>
      </c>
      <c r="AQ301" s="1">
        <f t="shared" si="179"/>
        <v>3</v>
      </c>
      <c r="AR301" s="1">
        <f t="shared" si="180"/>
        <v>6.0198010628434249</v>
      </c>
      <c r="AS301" s="1">
        <f t="shared" si="181"/>
        <v>-0.10128801537096008</v>
      </c>
      <c r="AT301" s="1">
        <f t="shared" si="182"/>
        <v>-0.24789954284511687</v>
      </c>
      <c r="AU301" s="1">
        <f t="shared" si="183"/>
        <v>1</v>
      </c>
      <c r="AV301" s="1">
        <f t="shared" si="163"/>
        <v>0.50823819637720002</v>
      </c>
      <c r="AW301" s="1">
        <f t="shared" si="184"/>
        <v>0.73912171129003135</v>
      </c>
      <c r="AX301" s="1">
        <f t="shared" si="185"/>
        <v>-1.006605238623159</v>
      </c>
    </row>
    <row r="302" spans="1:50" x14ac:dyDescent="0.45">
      <c r="A302" s="7" t="s">
        <v>110</v>
      </c>
      <c r="B302" s="7" t="s">
        <v>110</v>
      </c>
      <c r="C302" s="8" t="s">
        <v>54</v>
      </c>
      <c r="D302" s="1" t="s">
        <v>56</v>
      </c>
      <c r="E302" s="13">
        <v>690195000000</v>
      </c>
      <c r="F302" s="7">
        <v>3772215</v>
      </c>
      <c r="G302" s="7">
        <v>-27766</v>
      </c>
      <c r="H302" s="7">
        <v>117567</v>
      </c>
      <c r="I302" s="7">
        <v>1086268</v>
      </c>
      <c r="J302" s="7">
        <v>94568</v>
      </c>
      <c r="K302" s="7">
        <v>840986</v>
      </c>
      <c r="L302" s="7">
        <v>463762</v>
      </c>
      <c r="M302" s="7">
        <v>60265</v>
      </c>
      <c r="N302" s="4">
        <v>3627981</v>
      </c>
      <c r="O302" s="7">
        <v>817</v>
      </c>
      <c r="P302" s="1">
        <v>3</v>
      </c>
      <c r="Q302" s="1">
        <v>2</v>
      </c>
      <c r="R302" s="1">
        <v>3</v>
      </c>
      <c r="S302" s="1">
        <f t="shared" si="164"/>
        <v>0.66666666666666663</v>
      </c>
      <c r="T302" s="1">
        <v>6</v>
      </c>
      <c r="U302" s="1">
        <v>0</v>
      </c>
      <c r="V302" s="1">
        <v>4.0000000000000001E-3</v>
      </c>
      <c r="W302" s="1">
        <v>-0.37083446257143499</v>
      </c>
      <c r="X302" s="7">
        <v>72</v>
      </c>
      <c r="Y302" s="7">
        <f t="shared" si="165"/>
        <v>3772215</v>
      </c>
      <c r="Z302" s="7">
        <f t="shared" si="166"/>
        <v>3627981</v>
      </c>
      <c r="AA302" s="7">
        <f t="shared" si="167"/>
        <v>60265</v>
      </c>
      <c r="AB302" s="7">
        <f t="shared" si="168"/>
        <v>817</v>
      </c>
      <c r="AC302" s="1">
        <v>4.0000000000000001E-3</v>
      </c>
      <c r="AD302" s="7">
        <f t="shared" si="169"/>
        <v>13.898258526195447</v>
      </c>
      <c r="AE302" s="10">
        <f t="shared" si="170"/>
        <v>7.2321135069432067E-4</v>
      </c>
      <c r="AF302" s="7">
        <f t="shared" si="171"/>
        <v>1</v>
      </c>
      <c r="AG302" s="7">
        <f t="shared" si="172"/>
        <v>0</v>
      </c>
      <c r="AH302" s="1">
        <v>-0.37083446257143499</v>
      </c>
      <c r="AI302" s="1">
        <f t="shared" si="173"/>
        <v>1</v>
      </c>
      <c r="AJ302" s="1">
        <f t="shared" si="174"/>
        <v>1</v>
      </c>
      <c r="AK302" s="1">
        <f t="shared" si="175"/>
        <v>1</v>
      </c>
      <c r="AL302" s="1">
        <f t="shared" si="176"/>
        <v>0</v>
      </c>
      <c r="AM302" s="1">
        <f t="shared" si="197"/>
        <v>43</v>
      </c>
      <c r="AN302" s="1">
        <v>1396</v>
      </c>
      <c r="AO302" s="11">
        <f t="shared" si="177"/>
        <v>-52</v>
      </c>
      <c r="AP302" s="1">
        <f t="shared" si="178"/>
        <v>-0.37083446257143499</v>
      </c>
      <c r="AQ302" s="1">
        <f t="shared" si="179"/>
        <v>3</v>
      </c>
      <c r="AR302" s="1">
        <f t="shared" si="180"/>
        <v>6.035936985991504</v>
      </c>
      <c r="AS302" s="1">
        <f t="shared" si="181"/>
        <v>-2.5560911303656189E-2</v>
      </c>
      <c r="AT302" s="1">
        <f t="shared" si="182"/>
        <v>-4.0229210585414267E-2</v>
      </c>
      <c r="AU302" s="1">
        <f t="shared" si="183"/>
        <v>1</v>
      </c>
      <c r="AV302" s="1">
        <f t="shared" si="163"/>
        <v>0.5139891813070071</v>
      </c>
      <c r="AW302" s="1">
        <f t="shared" si="184"/>
        <v>0.77419752768193484</v>
      </c>
      <c r="AX302" s="1">
        <f t="shared" si="185"/>
        <v>-1.1125033877143049</v>
      </c>
    </row>
    <row r="303" spans="1:50" x14ac:dyDescent="0.45">
      <c r="A303" s="7" t="s">
        <v>111</v>
      </c>
      <c r="B303" s="7" t="s">
        <v>111</v>
      </c>
      <c r="C303" s="8" t="s">
        <v>47</v>
      </c>
      <c r="D303" s="1" t="s">
        <v>48</v>
      </c>
      <c r="E303" s="12">
        <v>321361200000</v>
      </c>
      <c r="F303" s="9">
        <v>454561</v>
      </c>
      <c r="G303" s="9">
        <v>63415</v>
      </c>
      <c r="H303" s="9">
        <v>87949</v>
      </c>
      <c r="I303" s="9">
        <v>547380</v>
      </c>
      <c r="J303" s="9">
        <v>31857</v>
      </c>
      <c r="K303" s="9">
        <v>405845</v>
      </c>
      <c r="L303" s="7">
        <v>94604</v>
      </c>
      <c r="M303" s="7">
        <v>22986</v>
      </c>
      <c r="N303" s="7">
        <v>311207</v>
      </c>
      <c r="O303" s="9">
        <v>698</v>
      </c>
      <c r="P303" s="1">
        <v>0</v>
      </c>
      <c r="Q303" s="1">
        <v>0</v>
      </c>
      <c r="R303" s="1">
        <v>0</v>
      </c>
      <c r="S303" s="1">
        <f t="shared" si="164"/>
        <v>0</v>
      </c>
      <c r="T303" s="1">
        <v>0</v>
      </c>
      <c r="U303" s="1">
        <v>1</v>
      </c>
      <c r="V303" s="1">
        <v>0.48499999999999999</v>
      </c>
      <c r="W303" s="1">
        <v>1.63179700261709E-2</v>
      </c>
      <c r="X303" s="7">
        <v>50</v>
      </c>
      <c r="Y303" s="7">
        <f t="shared" si="165"/>
        <v>454561</v>
      </c>
      <c r="Z303" s="7">
        <f t="shared" si="166"/>
        <v>311207</v>
      </c>
      <c r="AA303" s="7">
        <f t="shared" si="167"/>
        <v>22986</v>
      </c>
      <c r="AB303" s="7">
        <f t="shared" si="168"/>
        <v>698</v>
      </c>
      <c r="AC303" s="1">
        <v>0.48499999999999999</v>
      </c>
      <c r="AD303" s="7">
        <f t="shared" si="169"/>
        <v>13.212898538567575</v>
      </c>
      <c r="AE303" s="10">
        <f t="shared" si="170"/>
        <v>8.7148710978287582E-5</v>
      </c>
      <c r="AF303" s="7">
        <f t="shared" si="171"/>
        <v>1</v>
      </c>
      <c r="AG303" s="7">
        <f t="shared" si="172"/>
        <v>1</v>
      </c>
      <c r="AH303" s="1">
        <v>1.63179700261709E-2</v>
      </c>
      <c r="AI303" s="1">
        <f t="shared" si="173"/>
        <v>0</v>
      </c>
      <c r="AJ303" s="1">
        <f t="shared" si="174"/>
        <v>0</v>
      </c>
      <c r="AK303" s="1">
        <f t="shared" si="175"/>
        <v>0</v>
      </c>
      <c r="AL303" s="1">
        <f t="shared" si="176"/>
        <v>0</v>
      </c>
      <c r="AM303" s="1">
        <f t="shared" ref="AM303" si="198">AM302+1</f>
        <v>44</v>
      </c>
      <c r="AN303" s="1">
        <v>1390</v>
      </c>
      <c r="AO303" s="11">
        <f t="shared" si="177"/>
        <v>-74</v>
      </c>
      <c r="AP303" s="1">
        <f t="shared" si="178"/>
        <v>1.63179700261709E-2</v>
      </c>
      <c r="AQ303" s="1">
        <f t="shared" si="179"/>
        <v>0</v>
      </c>
      <c r="AR303" s="1">
        <f t="shared" si="180"/>
        <v>5.7382889252474385</v>
      </c>
      <c r="AS303" s="1">
        <f t="shared" si="181"/>
        <v>0.11585187621031094</v>
      </c>
      <c r="AT303" s="1">
        <f t="shared" si="182"/>
        <v>0.19733247199724172</v>
      </c>
      <c r="AU303" s="1">
        <f t="shared" si="183"/>
        <v>0</v>
      </c>
      <c r="AV303" s="1">
        <f t="shared" si="163"/>
        <v>0.23102963206547553</v>
      </c>
      <c r="AW303" s="1">
        <f t="shared" si="184"/>
        <v>0.74143191201724579</v>
      </c>
      <c r="AX303" s="1">
        <f t="shared" si="185"/>
        <v>0</v>
      </c>
    </row>
    <row r="304" spans="1:50" x14ac:dyDescent="0.45">
      <c r="A304" s="7" t="s">
        <v>111</v>
      </c>
      <c r="B304" s="7" t="s">
        <v>111</v>
      </c>
      <c r="C304" s="8" t="s">
        <v>49</v>
      </c>
      <c r="D304" s="1" t="s">
        <v>48</v>
      </c>
      <c r="E304" s="12">
        <v>877070400000</v>
      </c>
      <c r="F304" s="9">
        <v>512909</v>
      </c>
      <c r="G304" s="9">
        <v>98146</v>
      </c>
      <c r="H304" s="9">
        <v>31137</v>
      </c>
      <c r="I304" s="9">
        <v>855728</v>
      </c>
      <c r="J304" s="9">
        <v>327754</v>
      </c>
      <c r="K304" s="9">
        <v>681273</v>
      </c>
      <c r="L304" s="7">
        <v>88321</v>
      </c>
      <c r="M304" s="7">
        <v>33784</v>
      </c>
      <c r="N304" s="7">
        <v>293968</v>
      </c>
      <c r="O304" s="9">
        <v>856</v>
      </c>
      <c r="P304" s="1">
        <v>0</v>
      </c>
      <c r="Q304" s="1">
        <v>0</v>
      </c>
      <c r="R304" s="1">
        <v>0</v>
      </c>
      <c r="S304" s="1">
        <f t="shared" si="164"/>
        <v>0</v>
      </c>
      <c r="T304" s="1">
        <v>0</v>
      </c>
      <c r="U304" s="1">
        <v>1</v>
      </c>
      <c r="V304" s="1">
        <v>0.53200000000000003</v>
      </c>
      <c r="W304" s="1">
        <v>9.4266657404299695E-2</v>
      </c>
      <c r="X304" s="7">
        <v>48</v>
      </c>
      <c r="Y304" s="7">
        <f t="shared" si="165"/>
        <v>512909</v>
      </c>
      <c r="Z304" s="7">
        <f t="shared" si="166"/>
        <v>293968</v>
      </c>
      <c r="AA304" s="7">
        <f t="shared" si="167"/>
        <v>33784</v>
      </c>
      <c r="AB304" s="7">
        <f t="shared" si="168"/>
        <v>856</v>
      </c>
      <c r="AC304" s="1">
        <v>0.53200000000000003</v>
      </c>
      <c r="AD304" s="7">
        <f t="shared" si="169"/>
        <v>13.659707847619078</v>
      </c>
      <c r="AE304" s="10">
        <f t="shared" si="170"/>
        <v>9.8335224973463429E-5</v>
      </c>
      <c r="AF304" s="7">
        <f t="shared" si="171"/>
        <v>1</v>
      </c>
      <c r="AG304" s="7">
        <f t="shared" si="172"/>
        <v>1</v>
      </c>
      <c r="AH304" s="1">
        <v>9.4266657404299695E-2</v>
      </c>
      <c r="AI304" s="1">
        <f t="shared" si="173"/>
        <v>0</v>
      </c>
      <c r="AJ304" s="1">
        <f t="shared" si="174"/>
        <v>0</v>
      </c>
      <c r="AK304" s="1">
        <f t="shared" si="175"/>
        <v>0</v>
      </c>
      <c r="AL304" s="1">
        <f t="shared" si="176"/>
        <v>0</v>
      </c>
      <c r="AM304" s="1">
        <f t="shared" ref="AM304:AM309" si="199">AM303</f>
        <v>44</v>
      </c>
      <c r="AN304" s="1">
        <v>1391</v>
      </c>
      <c r="AO304" s="11">
        <f t="shared" si="177"/>
        <v>-76</v>
      </c>
      <c r="AP304" s="1">
        <f t="shared" si="178"/>
        <v>9.4266657404299695E-2</v>
      </c>
      <c r="AQ304" s="1">
        <f t="shared" si="179"/>
        <v>0</v>
      </c>
      <c r="AR304" s="1">
        <f t="shared" si="180"/>
        <v>5.9323357426315102</v>
      </c>
      <c r="AS304" s="1">
        <f t="shared" si="181"/>
        <v>0.11469298655647589</v>
      </c>
      <c r="AT304" s="1">
        <f t="shared" si="182"/>
        <v>0.11190207764393827</v>
      </c>
      <c r="AU304" s="1">
        <f t="shared" si="183"/>
        <v>0</v>
      </c>
      <c r="AV304" s="1">
        <f t="shared" si="163"/>
        <v>0.48622342613540753</v>
      </c>
      <c r="AW304" s="1">
        <f t="shared" si="184"/>
        <v>0.79613264962698427</v>
      </c>
      <c r="AX304" s="1">
        <f t="shared" si="185"/>
        <v>0</v>
      </c>
    </row>
    <row r="305" spans="1:50" x14ac:dyDescent="0.45">
      <c r="A305" s="7" t="s">
        <v>111</v>
      </c>
      <c r="B305" s="7" t="s">
        <v>111</v>
      </c>
      <c r="C305" s="8" t="s">
        <v>50</v>
      </c>
      <c r="D305" s="1" t="s">
        <v>48</v>
      </c>
      <c r="E305" s="12">
        <v>807120000000</v>
      </c>
      <c r="F305" s="9">
        <v>743169</v>
      </c>
      <c r="G305" s="9">
        <v>102897</v>
      </c>
      <c r="H305" s="9">
        <v>111157</v>
      </c>
      <c r="I305" s="9">
        <v>947952</v>
      </c>
      <c r="J305" s="9">
        <v>47166</v>
      </c>
      <c r="K305" s="9">
        <v>751858</v>
      </c>
      <c r="L305" s="7">
        <v>135749</v>
      </c>
      <c r="M305" s="7">
        <v>37120</v>
      </c>
      <c r="N305" s="7">
        <v>464202</v>
      </c>
      <c r="O305" s="9">
        <v>662</v>
      </c>
      <c r="P305" s="1">
        <v>3</v>
      </c>
      <c r="Q305" s="1">
        <v>2</v>
      </c>
      <c r="R305" s="1">
        <v>3</v>
      </c>
      <c r="S305" s="1">
        <f t="shared" si="164"/>
        <v>0.66666666666666663</v>
      </c>
      <c r="T305" s="1">
        <v>6</v>
      </c>
      <c r="U305" s="1">
        <v>1</v>
      </c>
      <c r="V305" s="1">
        <v>1</v>
      </c>
      <c r="W305" s="1">
        <v>0.56868153479941297</v>
      </c>
      <c r="X305" s="7">
        <v>45</v>
      </c>
      <c r="Y305" s="7">
        <f t="shared" si="165"/>
        <v>743169</v>
      </c>
      <c r="Z305" s="7">
        <f t="shared" si="166"/>
        <v>464202</v>
      </c>
      <c r="AA305" s="7">
        <f t="shared" si="167"/>
        <v>37120</v>
      </c>
      <c r="AB305" s="7">
        <f t="shared" si="168"/>
        <v>662</v>
      </c>
      <c r="AC305" s="1">
        <v>1</v>
      </c>
      <c r="AD305" s="7">
        <f t="shared" si="169"/>
        <v>13.762059147043876</v>
      </c>
      <c r="AE305" s="10">
        <f t="shared" si="170"/>
        <v>1.4248081201207981E-4</v>
      </c>
      <c r="AF305" s="7">
        <f t="shared" si="171"/>
        <v>1</v>
      </c>
      <c r="AG305" s="7">
        <f t="shared" si="172"/>
        <v>1</v>
      </c>
      <c r="AH305" s="1">
        <v>0.56868153479941297</v>
      </c>
      <c r="AI305" s="1">
        <f t="shared" si="173"/>
        <v>1</v>
      </c>
      <c r="AJ305" s="1">
        <f t="shared" si="174"/>
        <v>1</v>
      </c>
      <c r="AK305" s="1">
        <f t="shared" si="175"/>
        <v>1</v>
      </c>
      <c r="AL305" s="1">
        <f t="shared" si="176"/>
        <v>0</v>
      </c>
      <c r="AM305" s="1">
        <f t="shared" si="199"/>
        <v>44</v>
      </c>
      <c r="AN305" s="1">
        <v>1392</v>
      </c>
      <c r="AO305" s="11">
        <f t="shared" si="177"/>
        <v>-79</v>
      </c>
      <c r="AP305" s="1">
        <f t="shared" si="178"/>
        <v>0.56868153479941297</v>
      </c>
      <c r="AQ305" s="1">
        <f t="shared" si="179"/>
        <v>3</v>
      </c>
      <c r="AR305" s="1">
        <f t="shared" si="180"/>
        <v>5.9767863471873284</v>
      </c>
      <c r="AS305" s="1">
        <f t="shared" si="181"/>
        <v>0.10854663527267204</v>
      </c>
      <c r="AT305" s="1">
        <f t="shared" si="182"/>
        <v>0.12748661909009812</v>
      </c>
      <c r="AU305" s="1">
        <f t="shared" si="183"/>
        <v>0</v>
      </c>
      <c r="AV305" s="1">
        <f t="shared" si="163"/>
        <v>0.19295808226576874</v>
      </c>
      <c r="AW305" s="1">
        <f t="shared" si="184"/>
        <v>0.79313931507080526</v>
      </c>
      <c r="AX305" s="1">
        <f t="shared" si="185"/>
        <v>1.7060446043982389</v>
      </c>
    </row>
    <row r="306" spans="1:50" x14ac:dyDescent="0.45">
      <c r="A306" s="7" t="s">
        <v>111</v>
      </c>
      <c r="B306" s="7" t="s">
        <v>111</v>
      </c>
      <c r="C306" s="8" t="s">
        <v>51</v>
      </c>
      <c r="D306" s="1" t="s">
        <v>48</v>
      </c>
      <c r="E306" s="12">
        <v>624562200000</v>
      </c>
      <c r="F306" s="9">
        <v>961398</v>
      </c>
      <c r="G306" s="9">
        <v>140891</v>
      </c>
      <c r="H306" s="9">
        <v>-11264</v>
      </c>
      <c r="I306" s="9">
        <v>1328810</v>
      </c>
      <c r="J306" s="9">
        <v>60951</v>
      </c>
      <c r="K306" s="9">
        <v>1084312</v>
      </c>
      <c r="L306" s="7">
        <v>137245</v>
      </c>
      <c r="M306" s="7">
        <v>42750</v>
      </c>
      <c r="N306" s="7">
        <v>585385</v>
      </c>
      <c r="O306" s="9">
        <v>524</v>
      </c>
      <c r="P306" s="1">
        <v>3</v>
      </c>
      <c r="Q306" s="1">
        <v>2</v>
      </c>
      <c r="R306" s="1">
        <v>2</v>
      </c>
      <c r="S306" s="1">
        <f t="shared" si="164"/>
        <v>0.66666666666666663</v>
      </c>
      <c r="T306" s="1">
        <v>6</v>
      </c>
      <c r="U306" s="1">
        <v>1</v>
      </c>
      <c r="V306" s="1">
        <v>1.6E-2</v>
      </c>
      <c r="W306" s="1">
        <v>-0.356339058616293</v>
      </c>
      <c r="X306" s="7">
        <v>45</v>
      </c>
      <c r="Y306" s="7">
        <f t="shared" si="165"/>
        <v>961398</v>
      </c>
      <c r="Z306" s="7">
        <f t="shared" si="166"/>
        <v>585385</v>
      </c>
      <c r="AA306" s="7">
        <f t="shared" si="167"/>
        <v>42750</v>
      </c>
      <c r="AB306" s="7">
        <f t="shared" si="168"/>
        <v>524</v>
      </c>
      <c r="AC306" s="1">
        <v>1.6E-2</v>
      </c>
      <c r="AD306" s="7">
        <f t="shared" si="169"/>
        <v>14.099794362839901</v>
      </c>
      <c r="AE306" s="10">
        <f t="shared" si="170"/>
        <v>1.8431980842418009E-4</v>
      </c>
      <c r="AF306" s="7">
        <f t="shared" si="171"/>
        <v>0</v>
      </c>
      <c r="AG306" s="7">
        <f t="shared" si="172"/>
        <v>1</v>
      </c>
      <c r="AH306" s="1">
        <v>-0.356339058616293</v>
      </c>
      <c r="AI306" s="1">
        <f t="shared" si="173"/>
        <v>1</v>
      </c>
      <c r="AJ306" s="1">
        <f t="shared" si="174"/>
        <v>1</v>
      </c>
      <c r="AK306" s="1">
        <f t="shared" si="175"/>
        <v>1</v>
      </c>
      <c r="AL306" s="1">
        <f t="shared" si="176"/>
        <v>0</v>
      </c>
      <c r="AM306" s="1">
        <f t="shared" si="199"/>
        <v>44</v>
      </c>
      <c r="AN306" s="1">
        <v>1393</v>
      </c>
      <c r="AO306" s="11">
        <f t="shared" si="177"/>
        <v>-79</v>
      </c>
      <c r="AP306" s="1">
        <f t="shared" si="178"/>
        <v>-0.356339058616293</v>
      </c>
      <c r="AQ306" s="1">
        <f t="shared" si="179"/>
        <v>3</v>
      </c>
      <c r="AR306" s="1">
        <f t="shared" si="180"/>
        <v>6.1234628877519457</v>
      </c>
      <c r="AS306" s="1">
        <f t="shared" si="181"/>
        <v>0.10602794981976355</v>
      </c>
      <c r="AT306" s="1">
        <f t="shared" si="182"/>
        <v>0.22558361681190442</v>
      </c>
      <c r="AU306" s="1">
        <f t="shared" si="183"/>
        <v>0</v>
      </c>
      <c r="AV306" s="1">
        <f t="shared" si="163"/>
        <v>0.1491530015577848</v>
      </c>
      <c r="AW306" s="1">
        <f t="shared" si="184"/>
        <v>0.81600228776122996</v>
      </c>
      <c r="AX306" s="1">
        <f t="shared" si="185"/>
        <v>-1.0690171758488791</v>
      </c>
    </row>
    <row r="307" spans="1:50" x14ac:dyDescent="0.45">
      <c r="A307" s="7" t="s">
        <v>111</v>
      </c>
      <c r="B307" s="7" t="s">
        <v>111</v>
      </c>
      <c r="C307" s="8" t="s">
        <v>52</v>
      </c>
      <c r="D307" s="1" t="s">
        <v>48</v>
      </c>
      <c r="E307" s="12">
        <v>583781400000</v>
      </c>
      <c r="F307" s="9">
        <v>901986</v>
      </c>
      <c r="G307" s="9">
        <v>-43447</v>
      </c>
      <c r="H307" s="9">
        <v>79842</v>
      </c>
      <c r="I307" s="9">
        <v>1611836</v>
      </c>
      <c r="J307" s="9">
        <v>1140727</v>
      </c>
      <c r="K307" s="9">
        <v>1511676</v>
      </c>
      <c r="L307" s="7">
        <v>129089</v>
      </c>
      <c r="M307" s="7">
        <v>49149</v>
      </c>
      <c r="N307" s="7">
        <v>639364</v>
      </c>
      <c r="O307" s="9">
        <v>766</v>
      </c>
      <c r="P307" s="1">
        <v>3</v>
      </c>
      <c r="Q307" s="1">
        <v>2</v>
      </c>
      <c r="R307" s="1">
        <v>2</v>
      </c>
      <c r="S307" s="1">
        <f t="shared" si="164"/>
        <v>0.66666666666666663</v>
      </c>
      <c r="T307" s="1">
        <v>6</v>
      </c>
      <c r="U307" s="1">
        <v>1</v>
      </c>
      <c r="V307" s="1">
        <v>1</v>
      </c>
      <c r="W307" s="1">
        <v>0.60517132636288296</v>
      </c>
      <c r="X307" s="7">
        <v>45</v>
      </c>
      <c r="Y307" s="7">
        <f t="shared" si="165"/>
        <v>901986</v>
      </c>
      <c r="Z307" s="7">
        <f t="shared" si="166"/>
        <v>639364</v>
      </c>
      <c r="AA307" s="7">
        <f t="shared" si="167"/>
        <v>49149</v>
      </c>
      <c r="AB307" s="7">
        <f t="shared" si="168"/>
        <v>766</v>
      </c>
      <c r="AC307" s="1">
        <v>1</v>
      </c>
      <c r="AD307" s="7">
        <f t="shared" si="169"/>
        <v>14.292884459900449</v>
      </c>
      <c r="AE307" s="10">
        <f t="shared" si="170"/>
        <v>1.729293037028291E-4</v>
      </c>
      <c r="AF307" s="7">
        <f t="shared" si="171"/>
        <v>1</v>
      </c>
      <c r="AG307" s="7">
        <f t="shared" si="172"/>
        <v>1</v>
      </c>
      <c r="AH307" s="1">
        <v>0.60517132636288296</v>
      </c>
      <c r="AI307" s="1">
        <f t="shared" si="173"/>
        <v>1</v>
      </c>
      <c r="AJ307" s="1">
        <f t="shared" si="174"/>
        <v>1</v>
      </c>
      <c r="AK307" s="1">
        <f t="shared" si="175"/>
        <v>1</v>
      </c>
      <c r="AL307" s="1">
        <f t="shared" si="176"/>
        <v>0</v>
      </c>
      <c r="AM307" s="1">
        <f t="shared" si="199"/>
        <v>44</v>
      </c>
      <c r="AN307" s="1">
        <v>1394</v>
      </c>
      <c r="AO307" s="11">
        <f t="shared" si="177"/>
        <v>-79</v>
      </c>
      <c r="AP307" s="1">
        <f t="shared" si="178"/>
        <v>0.60517132636288296</v>
      </c>
      <c r="AQ307" s="1">
        <f t="shared" si="179"/>
        <v>3</v>
      </c>
      <c r="AR307" s="1">
        <f t="shared" si="180"/>
        <v>6.2073208514155045</v>
      </c>
      <c r="AS307" s="1">
        <f t="shared" si="181"/>
        <v>-2.695497556823399E-2</v>
      </c>
      <c r="AT307" s="1">
        <f t="shared" si="182"/>
        <v>-7.4423405747425314E-2</v>
      </c>
      <c r="AU307" s="1">
        <f t="shared" si="183"/>
        <v>1</v>
      </c>
      <c r="AV307" s="1">
        <f t="shared" si="163"/>
        <v>0.78780719626562501</v>
      </c>
      <c r="AW307" s="1">
        <f t="shared" si="184"/>
        <v>0.93785968299504419</v>
      </c>
      <c r="AX307" s="1">
        <f t="shared" si="185"/>
        <v>1.815513979088649</v>
      </c>
    </row>
    <row r="308" spans="1:50" x14ac:dyDescent="0.45">
      <c r="A308" s="7" t="s">
        <v>111</v>
      </c>
      <c r="B308" s="7" t="s">
        <v>111</v>
      </c>
      <c r="C308" s="8" t="s">
        <v>53</v>
      </c>
      <c r="D308" s="1" t="s">
        <v>48</v>
      </c>
      <c r="E308" s="13">
        <v>512202600000</v>
      </c>
      <c r="F308" s="7">
        <v>541282</v>
      </c>
      <c r="G308" s="7">
        <v>-232632</v>
      </c>
      <c r="H308" s="7">
        <v>425303</v>
      </c>
      <c r="I308" s="7">
        <v>1326208</v>
      </c>
      <c r="J308" s="7">
        <v>872445</v>
      </c>
      <c r="K308" s="7">
        <v>1501636</v>
      </c>
      <c r="L308" s="7">
        <v>107935</v>
      </c>
      <c r="M308" s="7">
        <v>55845</v>
      </c>
      <c r="N308" s="7">
        <v>440262</v>
      </c>
      <c r="O308" s="1">
        <v>519</v>
      </c>
      <c r="P308" s="1">
        <v>3</v>
      </c>
      <c r="Q308" s="1">
        <v>2</v>
      </c>
      <c r="R308" s="1">
        <v>2</v>
      </c>
      <c r="S308" s="1">
        <f t="shared" si="164"/>
        <v>0.66666666666666663</v>
      </c>
      <c r="T308" s="1">
        <v>6</v>
      </c>
      <c r="U308" s="1">
        <v>1</v>
      </c>
      <c r="V308" s="1">
        <v>0.58899999999999997</v>
      </c>
      <c r="W308" s="1">
        <v>0.181703617376057</v>
      </c>
      <c r="X308" s="7">
        <v>65</v>
      </c>
      <c r="Y308" s="7">
        <f t="shared" si="165"/>
        <v>541282</v>
      </c>
      <c r="Z308" s="7">
        <f t="shared" si="166"/>
        <v>440262</v>
      </c>
      <c r="AA308" s="7">
        <f t="shared" si="167"/>
        <v>55845</v>
      </c>
      <c r="AB308" s="7">
        <f t="shared" si="168"/>
        <v>519</v>
      </c>
      <c r="AC308" s="1">
        <v>0.58899999999999997</v>
      </c>
      <c r="AD308" s="7">
        <f t="shared" si="169"/>
        <v>14.097834300171369</v>
      </c>
      <c r="AE308" s="10">
        <f t="shared" si="170"/>
        <v>1.0377491376459807E-4</v>
      </c>
      <c r="AF308" s="7">
        <f t="shared" si="171"/>
        <v>1</v>
      </c>
      <c r="AG308" s="7">
        <f t="shared" si="172"/>
        <v>1</v>
      </c>
      <c r="AH308" s="1">
        <v>0.181703617376057</v>
      </c>
      <c r="AI308" s="1">
        <f t="shared" si="173"/>
        <v>1</v>
      </c>
      <c r="AJ308" s="1">
        <f t="shared" si="174"/>
        <v>1</v>
      </c>
      <c r="AK308" s="1">
        <f t="shared" si="175"/>
        <v>1</v>
      </c>
      <c r="AL308" s="1">
        <f t="shared" si="176"/>
        <v>0</v>
      </c>
      <c r="AM308" s="1">
        <f t="shared" si="199"/>
        <v>44</v>
      </c>
      <c r="AN308" s="1">
        <v>1395</v>
      </c>
      <c r="AO308" s="11">
        <f t="shared" si="177"/>
        <v>-59</v>
      </c>
      <c r="AP308" s="1">
        <f t="shared" si="178"/>
        <v>0.181703617376057</v>
      </c>
      <c r="AQ308" s="1">
        <f t="shared" si="179"/>
        <v>3</v>
      </c>
      <c r="AR308" s="1">
        <f t="shared" si="180"/>
        <v>6.1226116433508171</v>
      </c>
      <c r="AS308" s="1">
        <f t="shared" si="181"/>
        <v>-0.17541139851365697</v>
      </c>
      <c r="AT308" s="1">
        <f t="shared" si="182"/>
        <v>-0.45417965469132726</v>
      </c>
      <c r="AU308" s="1">
        <f t="shared" si="183"/>
        <v>1</v>
      </c>
      <c r="AV308" s="1">
        <f t="shared" si="163"/>
        <v>0.73923547437506032</v>
      </c>
      <c r="AW308" s="1">
        <f t="shared" si="184"/>
        <v>1.1322778930605153</v>
      </c>
      <c r="AX308" s="1">
        <f t="shared" si="185"/>
        <v>0.54511085212817101</v>
      </c>
    </row>
    <row r="309" spans="1:50" x14ac:dyDescent="0.45">
      <c r="A309" s="7" t="s">
        <v>111</v>
      </c>
      <c r="B309" s="7" t="s">
        <v>111</v>
      </c>
      <c r="C309" s="8" t="s">
        <v>54</v>
      </c>
      <c r="D309" s="1" t="s">
        <v>48</v>
      </c>
      <c r="E309" s="13">
        <v>261995400000</v>
      </c>
      <c r="F309" s="7">
        <v>682644</v>
      </c>
      <c r="G309" s="7">
        <v>-47535</v>
      </c>
      <c r="H309" s="7">
        <v>138610</v>
      </c>
      <c r="I309" s="7">
        <v>1124297</v>
      </c>
      <c r="J309" s="7">
        <v>812982</v>
      </c>
      <c r="K309" s="7">
        <v>1426780</v>
      </c>
      <c r="L309" s="7">
        <v>99532</v>
      </c>
      <c r="M309" s="7">
        <v>50930</v>
      </c>
      <c r="N309" s="4">
        <v>448487</v>
      </c>
      <c r="O309" s="7">
        <v>1121</v>
      </c>
      <c r="P309" s="1">
        <v>3</v>
      </c>
      <c r="Q309" s="1">
        <v>2</v>
      </c>
      <c r="R309" s="1">
        <v>2</v>
      </c>
      <c r="S309" s="1">
        <f t="shared" si="164"/>
        <v>0.66666666666666663</v>
      </c>
      <c r="T309" s="1">
        <v>6</v>
      </c>
      <c r="U309" s="1">
        <v>1</v>
      </c>
      <c r="V309" s="1">
        <v>0.69</v>
      </c>
      <c r="W309" s="1">
        <v>0.27075650026520598</v>
      </c>
      <c r="X309" s="7">
        <v>54</v>
      </c>
      <c r="Y309" s="7">
        <f t="shared" si="165"/>
        <v>682644</v>
      </c>
      <c r="Z309" s="7">
        <f t="shared" si="166"/>
        <v>448487</v>
      </c>
      <c r="AA309" s="7">
        <f t="shared" si="167"/>
        <v>50930</v>
      </c>
      <c r="AB309" s="7">
        <f t="shared" si="168"/>
        <v>1121</v>
      </c>
      <c r="AC309" s="1">
        <v>0.69</v>
      </c>
      <c r="AD309" s="7">
        <f t="shared" si="169"/>
        <v>13.932668509407332</v>
      </c>
      <c r="AE309" s="10">
        <f t="shared" si="170"/>
        <v>1.3087692225479563E-4</v>
      </c>
      <c r="AF309" s="7">
        <f t="shared" si="171"/>
        <v>1</v>
      </c>
      <c r="AG309" s="7">
        <f t="shared" si="172"/>
        <v>1</v>
      </c>
      <c r="AH309" s="1">
        <v>0.27075650026520598</v>
      </c>
      <c r="AI309" s="1">
        <f t="shared" si="173"/>
        <v>1</v>
      </c>
      <c r="AJ309" s="1">
        <f t="shared" si="174"/>
        <v>1</v>
      </c>
      <c r="AK309" s="1">
        <f t="shared" si="175"/>
        <v>1</v>
      </c>
      <c r="AL309" s="1">
        <f t="shared" si="176"/>
        <v>0</v>
      </c>
      <c r="AM309" s="1">
        <f t="shared" si="199"/>
        <v>44</v>
      </c>
      <c r="AN309" s="1">
        <v>1396</v>
      </c>
      <c r="AO309" s="11">
        <f t="shared" si="177"/>
        <v>-70</v>
      </c>
      <c r="AP309" s="1">
        <f t="shared" si="178"/>
        <v>0.27075650026520598</v>
      </c>
      <c r="AQ309" s="1">
        <f t="shared" si="179"/>
        <v>3</v>
      </c>
      <c r="AR309" s="1">
        <f t="shared" si="180"/>
        <v>6.0508810518228096</v>
      </c>
      <c r="AS309" s="1">
        <f t="shared" si="181"/>
        <v>-4.2279753481508892E-2</v>
      </c>
      <c r="AT309" s="1">
        <f t="shared" si="182"/>
        <v>-0.18143448320085009</v>
      </c>
      <c r="AU309" s="1">
        <f t="shared" si="183"/>
        <v>1</v>
      </c>
      <c r="AV309" s="1">
        <f t="shared" si="163"/>
        <v>0.81163073458347745</v>
      </c>
      <c r="AW309" s="1">
        <f t="shared" si="184"/>
        <v>1.2690418990711529</v>
      </c>
      <c r="AX309" s="1">
        <f t="shared" si="185"/>
        <v>0.81226950079561799</v>
      </c>
    </row>
    <row r="310" spans="1:50" x14ac:dyDescent="0.45">
      <c r="A310" s="7" t="s">
        <v>112</v>
      </c>
      <c r="B310" s="7" t="s">
        <v>112</v>
      </c>
      <c r="C310" s="8" t="s">
        <v>47</v>
      </c>
      <c r="D310" s="1" t="s">
        <v>56</v>
      </c>
      <c r="E310" s="12">
        <v>1334400000000</v>
      </c>
      <c r="F310" s="9">
        <v>8340540</v>
      </c>
      <c r="G310" s="9">
        <v>72598</v>
      </c>
      <c r="H310" s="9">
        <v>-1529023</v>
      </c>
      <c r="I310" s="9">
        <v>11545895</v>
      </c>
      <c r="J310" s="9">
        <v>4478895</v>
      </c>
      <c r="K310" s="9">
        <v>8482267</v>
      </c>
      <c r="L310" s="7">
        <v>4734052</v>
      </c>
      <c r="M310" s="7">
        <v>559401</v>
      </c>
      <c r="N310" s="7">
        <v>7282142</v>
      </c>
      <c r="O310" s="9">
        <v>4797</v>
      </c>
      <c r="P310" s="1">
        <v>0</v>
      </c>
      <c r="Q310" s="1">
        <v>0</v>
      </c>
      <c r="R310" s="1">
        <v>0</v>
      </c>
      <c r="S310" s="1">
        <f t="shared" si="164"/>
        <v>0</v>
      </c>
      <c r="T310" s="1">
        <v>0</v>
      </c>
      <c r="U310" s="1">
        <v>0</v>
      </c>
      <c r="V310" s="1">
        <v>8.9999999999999993E-3</v>
      </c>
      <c r="W310" s="1">
        <v>-0.17923961690941501</v>
      </c>
      <c r="X310" s="7">
        <v>100</v>
      </c>
      <c r="Y310" s="7">
        <f t="shared" si="165"/>
        <v>8340540</v>
      </c>
      <c r="Z310" s="7">
        <f t="shared" si="166"/>
        <v>7282142</v>
      </c>
      <c r="AA310" s="7">
        <f t="shared" si="167"/>
        <v>559401</v>
      </c>
      <c r="AB310" s="7">
        <f t="shared" si="168"/>
        <v>4797</v>
      </c>
      <c r="AC310" s="1">
        <v>8.9999999999999993E-3</v>
      </c>
      <c r="AD310" s="7">
        <f t="shared" si="169"/>
        <v>16.261840520503117</v>
      </c>
      <c r="AE310" s="10">
        <f t="shared" si="170"/>
        <v>1.5990533940721855E-3</v>
      </c>
      <c r="AF310" s="7">
        <f t="shared" si="171"/>
        <v>0</v>
      </c>
      <c r="AG310" s="7">
        <f t="shared" si="172"/>
        <v>0</v>
      </c>
      <c r="AH310" s="1">
        <v>-0.17923961690941501</v>
      </c>
      <c r="AI310" s="1">
        <f t="shared" si="173"/>
        <v>0</v>
      </c>
      <c r="AJ310" s="1">
        <f t="shared" si="174"/>
        <v>0</v>
      </c>
      <c r="AK310" s="1">
        <f t="shared" si="175"/>
        <v>0</v>
      </c>
      <c r="AL310" s="1">
        <f t="shared" si="176"/>
        <v>0</v>
      </c>
      <c r="AM310" s="1">
        <f t="shared" ref="AM310" si="200">AM309+1</f>
        <v>45</v>
      </c>
      <c r="AN310" s="1">
        <v>1390</v>
      </c>
      <c r="AO310" s="11">
        <f t="shared" si="177"/>
        <v>-24</v>
      </c>
      <c r="AP310" s="1">
        <f t="shared" si="178"/>
        <v>-0.17923961690941501</v>
      </c>
      <c r="AQ310" s="1">
        <f t="shared" si="179"/>
        <v>0</v>
      </c>
      <c r="AR310" s="1">
        <f t="shared" si="180"/>
        <v>7.0624276036452081</v>
      </c>
      <c r="AS310" s="1">
        <f t="shared" si="181"/>
        <v>6.287775871857487E-3</v>
      </c>
      <c r="AT310" s="1">
        <f t="shared" si="182"/>
        <v>5.4404976019184655E-2</v>
      </c>
      <c r="AU310" s="1">
        <f t="shared" si="183"/>
        <v>0</v>
      </c>
      <c r="AV310" s="1">
        <f t="shared" si="163"/>
        <v>0.79794134625336532</v>
      </c>
      <c r="AW310" s="1">
        <f t="shared" si="184"/>
        <v>0.7346565164502189</v>
      </c>
      <c r="AX310" s="1">
        <f t="shared" si="185"/>
        <v>0</v>
      </c>
    </row>
    <row r="311" spans="1:50" x14ac:dyDescent="0.45">
      <c r="A311" s="7" t="s">
        <v>112</v>
      </c>
      <c r="B311" s="7" t="s">
        <v>112</v>
      </c>
      <c r="C311" s="8" t="s">
        <v>49</v>
      </c>
      <c r="D311" s="1" t="s">
        <v>56</v>
      </c>
      <c r="E311" s="12">
        <v>3388800000000</v>
      </c>
      <c r="F311" s="9">
        <v>7162627</v>
      </c>
      <c r="G311" s="9">
        <v>-531269</v>
      </c>
      <c r="H311" s="9">
        <v>3868242</v>
      </c>
      <c r="I311" s="9">
        <v>10015184</v>
      </c>
      <c r="J311" s="9">
        <v>2857534</v>
      </c>
      <c r="K311" s="9">
        <v>7415276</v>
      </c>
      <c r="L311" s="7">
        <v>3772169</v>
      </c>
      <c r="M311" s="7">
        <v>847715</v>
      </c>
      <c r="N311" s="7">
        <v>6326508</v>
      </c>
      <c r="O311" s="9">
        <v>4796</v>
      </c>
      <c r="P311" s="1">
        <v>0</v>
      </c>
      <c r="Q311" s="1">
        <v>0</v>
      </c>
      <c r="R311" s="1">
        <v>0</v>
      </c>
      <c r="S311" s="1">
        <f t="shared" si="164"/>
        <v>0</v>
      </c>
      <c r="T311" s="1">
        <v>0</v>
      </c>
      <c r="U311" s="1">
        <v>0</v>
      </c>
      <c r="V311" s="1">
        <v>8.0000000000000002E-3</v>
      </c>
      <c r="W311" s="1">
        <v>-0.222612791278823</v>
      </c>
      <c r="X311" s="7">
        <v>111</v>
      </c>
      <c r="Y311" s="7">
        <f t="shared" si="165"/>
        <v>7162627</v>
      </c>
      <c r="Z311" s="7">
        <f t="shared" si="166"/>
        <v>6326508</v>
      </c>
      <c r="AA311" s="7">
        <f t="shared" si="167"/>
        <v>847715</v>
      </c>
      <c r="AB311" s="7">
        <f t="shared" si="168"/>
        <v>4796</v>
      </c>
      <c r="AC311" s="1">
        <v>8.0000000000000002E-3</v>
      </c>
      <c r="AD311" s="7">
        <f t="shared" si="169"/>
        <v>16.119612899354621</v>
      </c>
      <c r="AE311" s="10">
        <f t="shared" si="170"/>
        <v>1.3732231983568301E-3</v>
      </c>
      <c r="AF311" s="7">
        <f t="shared" si="171"/>
        <v>1</v>
      </c>
      <c r="AG311" s="7">
        <f t="shared" si="172"/>
        <v>0</v>
      </c>
      <c r="AH311" s="1">
        <v>-0.222612791278823</v>
      </c>
      <c r="AI311" s="1">
        <f t="shared" si="173"/>
        <v>0</v>
      </c>
      <c r="AJ311" s="1">
        <f t="shared" si="174"/>
        <v>0</v>
      </c>
      <c r="AK311" s="1">
        <f t="shared" si="175"/>
        <v>0</v>
      </c>
      <c r="AL311" s="1">
        <f t="shared" si="176"/>
        <v>0</v>
      </c>
      <c r="AM311" s="1">
        <f t="shared" ref="AM311:AM316" si="201">AM310</f>
        <v>45</v>
      </c>
      <c r="AN311" s="1">
        <v>1391</v>
      </c>
      <c r="AO311" s="11">
        <f t="shared" si="177"/>
        <v>-13</v>
      </c>
      <c r="AP311" s="1">
        <f t="shared" si="178"/>
        <v>-0.222612791278823</v>
      </c>
      <c r="AQ311" s="1">
        <f t="shared" si="179"/>
        <v>0</v>
      </c>
      <c r="AR311" s="1">
        <f t="shared" si="180"/>
        <v>7.000658932606191</v>
      </c>
      <c r="AS311" s="1">
        <f t="shared" si="181"/>
        <v>-5.304635441545557E-2</v>
      </c>
      <c r="AT311" s="1">
        <f t="shared" si="182"/>
        <v>-0.15677201369216243</v>
      </c>
      <c r="AU311" s="1">
        <f t="shared" si="183"/>
        <v>1</v>
      </c>
      <c r="AV311" s="1">
        <f t="shared" si="163"/>
        <v>0.66196517208270966</v>
      </c>
      <c r="AW311" s="1">
        <f t="shared" si="184"/>
        <v>0.74040337152068303</v>
      </c>
      <c r="AX311" s="1">
        <f t="shared" si="185"/>
        <v>0</v>
      </c>
    </row>
    <row r="312" spans="1:50" x14ac:dyDescent="0.45">
      <c r="A312" s="7" t="s">
        <v>112</v>
      </c>
      <c r="B312" s="7" t="s">
        <v>112</v>
      </c>
      <c r="C312" s="8" t="s">
        <v>50</v>
      </c>
      <c r="D312" s="1" t="s">
        <v>56</v>
      </c>
      <c r="E312" s="12">
        <v>3828000000000</v>
      </c>
      <c r="F312" s="9">
        <v>8721219</v>
      </c>
      <c r="G312" s="9">
        <v>127176</v>
      </c>
      <c r="H312" s="9">
        <v>538470</v>
      </c>
      <c r="I312" s="9">
        <v>7716909</v>
      </c>
      <c r="J312" s="9">
        <v>1555328</v>
      </c>
      <c r="K312" s="9">
        <v>5068944</v>
      </c>
      <c r="L312" s="7">
        <v>2184996</v>
      </c>
      <c r="M312" s="7">
        <v>911015</v>
      </c>
      <c r="N312" s="7">
        <v>7388554</v>
      </c>
      <c r="O312" s="9">
        <v>4770</v>
      </c>
      <c r="P312" s="1">
        <v>3</v>
      </c>
      <c r="Q312" s="1">
        <v>2</v>
      </c>
      <c r="R312" s="1">
        <v>3</v>
      </c>
      <c r="S312" s="1">
        <f t="shared" si="164"/>
        <v>0.66666666666666663</v>
      </c>
      <c r="T312" s="1">
        <v>6</v>
      </c>
      <c r="U312" s="1">
        <v>0</v>
      </c>
      <c r="V312" s="1">
        <v>8.0000000000000002E-3</v>
      </c>
      <c r="W312" s="1">
        <v>-0.24562303338844799</v>
      </c>
      <c r="X312" s="7">
        <v>107</v>
      </c>
      <c r="Y312" s="7">
        <f t="shared" si="165"/>
        <v>8721219</v>
      </c>
      <c r="Z312" s="7">
        <f t="shared" si="166"/>
        <v>7388554</v>
      </c>
      <c r="AA312" s="7">
        <f t="shared" si="167"/>
        <v>911015</v>
      </c>
      <c r="AB312" s="7">
        <f t="shared" si="168"/>
        <v>4770</v>
      </c>
      <c r="AC312" s="1">
        <v>8.0000000000000002E-3</v>
      </c>
      <c r="AD312" s="7">
        <f t="shared" si="169"/>
        <v>15.858924453223004</v>
      </c>
      <c r="AE312" s="10">
        <f t="shared" si="170"/>
        <v>1.6720374031413833E-3</v>
      </c>
      <c r="AF312" s="7">
        <f t="shared" si="171"/>
        <v>1</v>
      </c>
      <c r="AG312" s="7">
        <f t="shared" si="172"/>
        <v>0</v>
      </c>
      <c r="AH312" s="1">
        <v>-0.24562303338844799</v>
      </c>
      <c r="AI312" s="1">
        <f t="shared" si="173"/>
        <v>1</v>
      </c>
      <c r="AJ312" s="1">
        <f t="shared" si="174"/>
        <v>1</v>
      </c>
      <c r="AK312" s="1">
        <f t="shared" si="175"/>
        <v>1</v>
      </c>
      <c r="AL312" s="1">
        <f t="shared" si="176"/>
        <v>0</v>
      </c>
      <c r="AM312" s="1">
        <f t="shared" si="201"/>
        <v>45</v>
      </c>
      <c r="AN312" s="1">
        <v>1392</v>
      </c>
      <c r="AO312" s="11">
        <f t="shared" si="177"/>
        <v>-17</v>
      </c>
      <c r="AP312" s="1">
        <f t="shared" si="178"/>
        <v>-0.24562303338844799</v>
      </c>
      <c r="AQ312" s="1">
        <f t="shared" si="179"/>
        <v>3</v>
      </c>
      <c r="AR312" s="1">
        <f t="shared" si="180"/>
        <v>6.8874433789552958</v>
      </c>
      <c r="AS312" s="1">
        <f t="shared" si="181"/>
        <v>1.6480173603187494E-2</v>
      </c>
      <c r="AT312" s="1">
        <f t="shared" si="182"/>
        <v>3.3222570532915358E-2</v>
      </c>
      <c r="AU312" s="1">
        <f t="shared" si="183"/>
        <v>0</v>
      </c>
      <c r="AV312" s="1">
        <f t="shared" si="163"/>
        <v>0.48469199260999452</v>
      </c>
      <c r="AW312" s="1">
        <f t="shared" si="184"/>
        <v>0.65686196377331907</v>
      </c>
      <c r="AX312" s="1">
        <f t="shared" si="185"/>
        <v>-0.73686910016534402</v>
      </c>
    </row>
    <row r="313" spans="1:50" x14ac:dyDescent="0.45">
      <c r="A313" s="7" t="s">
        <v>112</v>
      </c>
      <c r="B313" s="7" t="s">
        <v>112</v>
      </c>
      <c r="C313" s="8" t="s">
        <v>51</v>
      </c>
      <c r="D313" s="1" t="s">
        <v>56</v>
      </c>
      <c r="E313" s="12">
        <v>9500354456000</v>
      </c>
      <c r="F313" s="9">
        <v>6696923</v>
      </c>
      <c r="G313" s="9">
        <v>7548</v>
      </c>
      <c r="H313" s="9">
        <v>-1217448</v>
      </c>
      <c r="I313" s="9">
        <v>7999835</v>
      </c>
      <c r="J313" s="9">
        <v>2823383</v>
      </c>
      <c r="K313" s="9">
        <v>5446337</v>
      </c>
      <c r="L313" s="7">
        <v>3059125</v>
      </c>
      <c r="M313" s="7">
        <v>622005</v>
      </c>
      <c r="N313" s="7">
        <v>5871618</v>
      </c>
      <c r="O313" s="9">
        <v>4775</v>
      </c>
      <c r="P313" s="1">
        <v>3</v>
      </c>
      <c r="Q313" s="1">
        <v>2</v>
      </c>
      <c r="R313" s="1">
        <v>3</v>
      </c>
      <c r="S313" s="1">
        <f t="shared" si="164"/>
        <v>0.66666666666666663</v>
      </c>
      <c r="T313" s="1">
        <v>6</v>
      </c>
      <c r="U313" s="1">
        <v>0</v>
      </c>
      <c r="V313" s="1">
        <v>0</v>
      </c>
      <c r="W313" s="1">
        <v>-0.20869099209425701</v>
      </c>
      <c r="X313" s="7">
        <v>103</v>
      </c>
      <c r="Y313" s="7">
        <f t="shared" si="165"/>
        <v>6696923</v>
      </c>
      <c r="Z313" s="7">
        <f t="shared" si="166"/>
        <v>5871618</v>
      </c>
      <c r="AA313" s="7">
        <f t="shared" si="167"/>
        <v>622005</v>
      </c>
      <c r="AB313" s="7">
        <f t="shared" si="168"/>
        <v>4775</v>
      </c>
      <c r="AC313" s="1">
        <v>0</v>
      </c>
      <c r="AD313" s="7">
        <f t="shared" si="169"/>
        <v>15.894931474431411</v>
      </c>
      <c r="AE313" s="10">
        <f t="shared" si="170"/>
        <v>1.2839381446513155E-3</v>
      </c>
      <c r="AF313" s="7">
        <f t="shared" si="171"/>
        <v>0</v>
      </c>
      <c r="AG313" s="7">
        <f t="shared" si="172"/>
        <v>0</v>
      </c>
      <c r="AH313" s="1">
        <v>-0.20869099209425701</v>
      </c>
      <c r="AI313" s="1">
        <f t="shared" si="173"/>
        <v>1</v>
      </c>
      <c r="AJ313" s="1">
        <f t="shared" si="174"/>
        <v>1</v>
      </c>
      <c r="AK313" s="1">
        <f t="shared" si="175"/>
        <v>1</v>
      </c>
      <c r="AL313" s="1">
        <f t="shared" si="176"/>
        <v>0</v>
      </c>
      <c r="AM313" s="1">
        <f t="shared" si="201"/>
        <v>45</v>
      </c>
      <c r="AN313" s="1">
        <v>1393</v>
      </c>
      <c r="AO313" s="11">
        <f t="shared" si="177"/>
        <v>-21</v>
      </c>
      <c r="AP313" s="1">
        <f t="shared" si="178"/>
        <v>-0.20869099209425701</v>
      </c>
      <c r="AQ313" s="1">
        <f t="shared" si="179"/>
        <v>3</v>
      </c>
      <c r="AR313" s="1">
        <f t="shared" si="180"/>
        <v>6.9030810295758807</v>
      </c>
      <c r="AS313" s="1">
        <f t="shared" si="181"/>
        <v>9.4351946008886434E-4</v>
      </c>
      <c r="AT313" s="1">
        <f t="shared" si="182"/>
        <v>7.9449667219869038E-4</v>
      </c>
      <c r="AU313" s="1">
        <f t="shared" si="183"/>
        <v>0</v>
      </c>
      <c r="AV313" s="1">
        <f t="shared" si="163"/>
        <v>0.73532866615373937</v>
      </c>
      <c r="AW313" s="1">
        <f t="shared" si="184"/>
        <v>0.68080616662718674</v>
      </c>
      <c r="AX313" s="1">
        <f t="shared" si="185"/>
        <v>-0.62607297628277103</v>
      </c>
    </row>
    <row r="314" spans="1:50" x14ac:dyDescent="0.45">
      <c r="A314" s="7" t="s">
        <v>112</v>
      </c>
      <c r="B314" s="7" t="s">
        <v>112</v>
      </c>
      <c r="C314" s="8" t="s">
        <v>52</v>
      </c>
      <c r="D314" s="1" t="s">
        <v>56</v>
      </c>
      <c r="E314" s="12">
        <v>5607310488000</v>
      </c>
      <c r="F314" s="9">
        <v>7578662</v>
      </c>
      <c r="G314" s="9">
        <v>-80123</v>
      </c>
      <c r="H314" s="9">
        <v>-750525</v>
      </c>
      <c r="I314" s="9">
        <v>13181299</v>
      </c>
      <c r="J314" s="9">
        <v>4517106</v>
      </c>
      <c r="K314" s="9">
        <v>7618407</v>
      </c>
      <c r="L314" s="7">
        <v>2529793</v>
      </c>
      <c r="M314" s="7">
        <v>730039</v>
      </c>
      <c r="N314" s="7">
        <v>6531238</v>
      </c>
      <c r="O314" s="9">
        <v>5126</v>
      </c>
      <c r="P314" s="1">
        <v>3</v>
      </c>
      <c r="Q314" s="1">
        <v>3</v>
      </c>
      <c r="R314" s="1">
        <v>2</v>
      </c>
      <c r="S314" s="1">
        <f t="shared" si="164"/>
        <v>1</v>
      </c>
      <c r="T314" s="1">
        <v>6</v>
      </c>
      <c r="U314" s="1">
        <v>0</v>
      </c>
      <c r="V314" s="1">
        <v>8.0000000000000002E-3</v>
      </c>
      <c r="W314" s="1">
        <v>-0.16864063313296701</v>
      </c>
      <c r="X314" s="7">
        <v>108</v>
      </c>
      <c r="Y314" s="7">
        <f t="shared" si="165"/>
        <v>7578662</v>
      </c>
      <c r="Z314" s="7">
        <f t="shared" si="166"/>
        <v>6531238</v>
      </c>
      <c r="AA314" s="7">
        <f t="shared" si="167"/>
        <v>730039</v>
      </c>
      <c r="AB314" s="7">
        <f t="shared" si="168"/>
        <v>5126</v>
      </c>
      <c r="AC314" s="1">
        <v>8.0000000000000002E-3</v>
      </c>
      <c r="AD314" s="7">
        <f t="shared" si="169"/>
        <v>16.394309640603925</v>
      </c>
      <c r="AE314" s="10">
        <f t="shared" si="170"/>
        <v>1.4529856812179904E-3</v>
      </c>
      <c r="AF314" s="7">
        <f t="shared" si="171"/>
        <v>0</v>
      </c>
      <c r="AG314" s="7">
        <f t="shared" si="172"/>
        <v>0</v>
      </c>
      <c r="AH314" s="1">
        <v>-0.16864063313296701</v>
      </c>
      <c r="AI314" s="1">
        <f t="shared" si="173"/>
        <v>1</v>
      </c>
      <c r="AJ314" s="1">
        <f t="shared" si="174"/>
        <v>1</v>
      </c>
      <c r="AK314" s="1">
        <f t="shared" si="175"/>
        <v>1</v>
      </c>
      <c r="AL314" s="1">
        <f t="shared" si="176"/>
        <v>1</v>
      </c>
      <c r="AM314" s="1">
        <f t="shared" si="201"/>
        <v>45</v>
      </c>
      <c r="AN314" s="1">
        <v>1394</v>
      </c>
      <c r="AO314" s="11">
        <f t="shared" si="177"/>
        <v>-16</v>
      </c>
      <c r="AP314" s="1">
        <f t="shared" si="178"/>
        <v>-0.16864063313296701</v>
      </c>
      <c r="AQ314" s="1">
        <f t="shared" si="179"/>
        <v>4</v>
      </c>
      <c r="AR314" s="1">
        <f t="shared" si="180"/>
        <v>7.1199582115275684</v>
      </c>
      <c r="AS314" s="1">
        <f t="shared" si="181"/>
        <v>-6.0785359621991731E-3</v>
      </c>
      <c r="AT314" s="1">
        <f t="shared" si="182"/>
        <v>-1.4289025045334712E-2</v>
      </c>
      <c r="AU314" s="1">
        <f t="shared" si="183"/>
        <v>1</v>
      </c>
      <c r="AV314" s="1">
        <f t="shared" si="163"/>
        <v>0.53461339432479305</v>
      </c>
      <c r="AW314" s="1">
        <f t="shared" si="184"/>
        <v>0.57797088132209129</v>
      </c>
      <c r="AX314" s="1">
        <f t="shared" si="185"/>
        <v>-0.67456253253186804</v>
      </c>
    </row>
    <row r="315" spans="1:50" x14ac:dyDescent="0.45">
      <c r="A315" s="7" t="s">
        <v>112</v>
      </c>
      <c r="B315" s="7" t="s">
        <v>112</v>
      </c>
      <c r="C315" s="8" t="s">
        <v>53</v>
      </c>
      <c r="D315" s="1" t="s">
        <v>56</v>
      </c>
      <c r="E315" s="13">
        <v>4191658136000</v>
      </c>
      <c r="F315" s="7">
        <v>7875949</v>
      </c>
      <c r="G315" s="7">
        <v>62718</v>
      </c>
      <c r="H315" s="7">
        <v>-155237</v>
      </c>
      <c r="I315" s="7">
        <v>14874069</v>
      </c>
      <c r="J315" s="7">
        <v>4775588</v>
      </c>
      <c r="K315" s="7">
        <v>9573287</v>
      </c>
      <c r="L315" s="7">
        <v>2986729</v>
      </c>
      <c r="M315" s="7">
        <v>776176</v>
      </c>
      <c r="N315" s="7">
        <v>6170178</v>
      </c>
      <c r="O315" s="1">
        <v>5126</v>
      </c>
      <c r="P315" s="1">
        <v>3</v>
      </c>
      <c r="Q315" s="1">
        <v>2</v>
      </c>
      <c r="R315" s="1">
        <v>3</v>
      </c>
      <c r="S315" s="1">
        <f t="shared" si="164"/>
        <v>0.66666666666666663</v>
      </c>
      <c r="T315" s="1">
        <v>6</v>
      </c>
      <c r="U315" s="1">
        <v>0</v>
      </c>
      <c r="V315" s="1">
        <v>7.0000000000000001E-3</v>
      </c>
      <c r="W315" s="1">
        <v>-0.16214744517276899</v>
      </c>
      <c r="X315" s="7">
        <v>110</v>
      </c>
      <c r="Y315" s="7">
        <f t="shared" si="165"/>
        <v>7875949</v>
      </c>
      <c r="Z315" s="7">
        <f t="shared" si="166"/>
        <v>6170178</v>
      </c>
      <c r="AA315" s="7">
        <f t="shared" si="167"/>
        <v>776176</v>
      </c>
      <c r="AB315" s="7">
        <f t="shared" si="168"/>
        <v>5126</v>
      </c>
      <c r="AC315" s="1">
        <v>7.0000000000000001E-3</v>
      </c>
      <c r="AD315" s="7">
        <f t="shared" si="169"/>
        <v>16.515129919201947</v>
      </c>
      <c r="AE315" s="10">
        <f t="shared" si="170"/>
        <v>1.5099817254026042E-3</v>
      </c>
      <c r="AF315" s="7">
        <f t="shared" si="171"/>
        <v>0</v>
      </c>
      <c r="AG315" s="7">
        <f t="shared" si="172"/>
        <v>0</v>
      </c>
      <c r="AH315" s="1">
        <v>-0.16214744517276899</v>
      </c>
      <c r="AI315" s="1">
        <f t="shared" si="173"/>
        <v>1</v>
      </c>
      <c r="AJ315" s="1">
        <f t="shared" si="174"/>
        <v>1</v>
      </c>
      <c r="AK315" s="1">
        <f t="shared" si="175"/>
        <v>1</v>
      </c>
      <c r="AL315" s="1">
        <f t="shared" si="176"/>
        <v>0</v>
      </c>
      <c r="AM315" s="1">
        <f t="shared" si="201"/>
        <v>45</v>
      </c>
      <c r="AN315" s="1">
        <v>1395</v>
      </c>
      <c r="AO315" s="11">
        <f t="shared" si="177"/>
        <v>-14</v>
      </c>
      <c r="AP315" s="1">
        <f t="shared" si="178"/>
        <v>-0.16214744517276899</v>
      </c>
      <c r="AQ315" s="1">
        <f t="shared" si="179"/>
        <v>3</v>
      </c>
      <c r="AR315" s="1">
        <f t="shared" si="180"/>
        <v>7.1724297918247029</v>
      </c>
      <c r="AS315" s="1">
        <f t="shared" si="181"/>
        <v>4.2166000440094775E-3</v>
      </c>
      <c r="AT315" s="1">
        <f t="shared" si="182"/>
        <v>1.4962575182681835E-2</v>
      </c>
      <c r="AU315" s="1">
        <f t="shared" si="183"/>
        <v>0</v>
      </c>
      <c r="AV315" s="1">
        <f t="shared" si="163"/>
        <v>0.52186909984080343</v>
      </c>
      <c r="AW315" s="1">
        <f t="shared" si="184"/>
        <v>0.64362260253061887</v>
      </c>
      <c r="AX315" s="1">
        <f t="shared" si="185"/>
        <v>-0.48644233551830696</v>
      </c>
    </row>
    <row r="316" spans="1:50" x14ac:dyDescent="0.45">
      <c r="A316" s="7" t="s">
        <v>112</v>
      </c>
      <c r="B316" s="7" t="s">
        <v>112</v>
      </c>
      <c r="C316" s="8" t="s">
        <v>54</v>
      </c>
      <c r="D316" s="1" t="s">
        <v>56</v>
      </c>
      <c r="E316" s="13">
        <v>4092120080000</v>
      </c>
      <c r="F316" s="7">
        <v>10605398</v>
      </c>
      <c r="G316" s="7">
        <v>-894592</v>
      </c>
      <c r="H316" s="7">
        <v>2461727</v>
      </c>
      <c r="I316" s="7">
        <v>19062572</v>
      </c>
      <c r="J316" s="7">
        <v>10296089</v>
      </c>
      <c r="K316" s="7">
        <v>14858528</v>
      </c>
      <c r="L316" s="7">
        <v>3031702</v>
      </c>
      <c r="M316" s="7">
        <v>1657947</v>
      </c>
      <c r="N316" s="7">
        <v>9193276</v>
      </c>
      <c r="O316" s="7">
        <v>5126</v>
      </c>
      <c r="P316" s="1">
        <v>4</v>
      </c>
      <c r="Q316" s="1">
        <v>3</v>
      </c>
      <c r="R316" s="1">
        <v>4</v>
      </c>
      <c r="S316" s="1">
        <f t="shared" si="164"/>
        <v>0.75</v>
      </c>
      <c r="T316" s="1">
        <v>6</v>
      </c>
      <c r="U316" s="1">
        <v>0</v>
      </c>
      <c r="V316" s="1">
        <v>0.27800000000000002</v>
      </c>
      <c r="W316" s="1">
        <v>8.1522221347020002E-2</v>
      </c>
      <c r="X316" s="7">
        <v>91</v>
      </c>
      <c r="Y316" s="7">
        <f t="shared" si="165"/>
        <v>10605398</v>
      </c>
      <c r="Z316" s="7">
        <f t="shared" si="166"/>
        <v>9193276</v>
      </c>
      <c r="AA316" s="7">
        <f t="shared" si="167"/>
        <v>1657947</v>
      </c>
      <c r="AB316" s="7">
        <f t="shared" si="168"/>
        <v>5126</v>
      </c>
      <c r="AC316" s="1">
        <v>0.27800000000000002</v>
      </c>
      <c r="AD316" s="7">
        <f t="shared" si="169"/>
        <v>16.763237389373952</v>
      </c>
      <c r="AE316" s="10">
        <f t="shared" si="170"/>
        <v>2.033273345297351E-3</v>
      </c>
      <c r="AF316" s="7">
        <f t="shared" si="171"/>
        <v>1</v>
      </c>
      <c r="AG316" s="7">
        <f t="shared" si="172"/>
        <v>0</v>
      </c>
      <c r="AH316" s="1">
        <v>8.1522221347020002E-2</v>
      </c>
      <c r="AI316" s="1">
        <f t="shared" si="173"/>
        <v>1</v>
      </c>
      <c r="AJ316" s="1">
        <f t="shared" si="174"/>
        <v>1</v>
      </c>
      <c r="AK316" s="1">
        <f t="shared" si="175"/>
        <v>1</v>
      </c>
      <c r="AL316" s="1">
        <f t="shared" si="176"/>
        <v>1</v>
      </c>
      <c r="AM316" s="1">
        <f t="shared" si="201"/>
        <v>45</v>
      </c>
      <c r="AN316" s="1">
        <v>1396</v>
      </c>
      <c r="AO316" s="11">
        <f t="shared" si="177"/>
        <v>-33</v>
      </c>
      <c r="AP316" s="1">
        <f t="shared" si="178"/>
        <v>8.1522221347020002E-2</v>
      </c>
      <c r="AQ316" s="1">
        <f t="shared" si="179"/>
        <v>4</v>
      </c>
      <c r="AR316" s="1">
        <f t="shared" si="180"/>
        <v>7.2801814970393801</v>
      </c>
      <c r="AS316" s="1">
        <f t="shared" si="181"/>
        <v>-4.69292391393984E-2</v>
      </c>
      <c r="AT316" s="1">
        <f t="shared" si="182"/>
        <v>-0.21861333062347477</v>
      </c>
      <c r="AU316" s="1">
        <f t="shared" si="183"/>
        <v>1</v>
      </c>
      <c r="AV316" s="1">
        <f t="shared" si="163"/>
        <v>0.69916016579504592</v>
      </c>
      <c r="AW316" s="1">
        <f t="shared" si="184"/>
        <v>0.77946081987257543</v>
      </c>
      <c r="AX316" s="1">
        <f t="shared" si="185"/>
        <v>0.32608888538808001</v>
      </c>
    </row>
    <row r="317" spans="1:50" x14ac:dyDescent="0.45">
      <c r="A317" s="7" t="s">
        <v>113</v>
      </c>
      <c r="B317" s="7" t="s">
        <v>113</v>
      </c>
      <c r="C317" s="8" t="s">
        <v>47</v>
      </c>
      <c r="D317" s="1" t="s">
        <v>56</v>
      </c>
      <c r="E317" s="12">
        <v>621800000000</v>
      </c>
      <c r="F317" s="9">
        <v>1081577</v>
      </c>
      <c r="G317" s="9">
        <v>127794</v>
      </c>
      <c r="H317" s="9">
        <v>156992</v>
      </c>
      <c r="I317" s="9">
        <v>728088</v>
      </c>
      <c r="J317" s="9">
        <v>93198</v>
      </c>
      <c r="K317" s="9">
        <v>521268</v>
      </c>
      <c r="L317" s="7">
        <v>215493</v>
      </c>
      <c r="M317" s="7">
        <v>50243</v>
      </c>
      <c r="N317" s="7">
        <v>868267</v>
      </c>
      <c r="O317" s="9">
        <v>37007</v>
      </c>
      <c r="P317" s="1">
        <v>0</v>
      </c>
      <c r="Q317" s="1">
        <v>0</v>
      </c>
      <c r="R317" s="1">
        <v>0</v>
      </c>
      <c r="S317" s="1">
        <f t="shared" si="164"/>
        <v>0</v>
      </c>
      <c r="T317" s="1">
        <v>0</v>
      </c>
      <c r="U317" s="1">
        <v>0</v>
      </c>
      <c r="V317" s="1">
        <v>1E-3</v>
      </c>
      <c r="W317" s="1">
        <v>-0.39334059133861499</v>
      </c>
      <c r="X317" s="1">
        <v>89</v>
      </c>
      <c r="Y317" s="7">
        <f t="shared" si="165"/>
        <v>1081577</v>
      </c>
      <c r="Z317" s="7">
        <f t="shared" si="166"/>
        <v>868267</v>
      </c>
      <c r="AA317" s="7">
        <f t="shared" si="167"/>
        <v>50243</v>
      </c>
      <c r="AB317" s="7">
        <f t="shared" si="168"/>
        <v>37007</v>
      </c>
      <c r="AC317" s="1">
        <v>1E-3</v>
      </c>
      <c r="AD317" s="7">
        <f t="shared" si="169"/>
        <v>13.49817719899441</v>
      </c>
      <c r="AE317" s="10">
        <f t="shared" si="170"/>
        <v>2.0736059928978367E-4</v>
      </c>
      <c r="AF317" s="7">
        <f t="shared" si="171"/>
        <v>1</v>
      </c>
      <c r="AG317" s="7">
        <f t="shared" si="172"/>
        <v>0</v>
      </c>
      <c r="AH317" s="1">
        <v>-0.39334059133861499</v>
      </c>
      <c r="AI317" s="1">
        <f t="shared" si="173"/>
        <v>0</v>
      </c>
      <c r="AJ317" s="1">
        <f t="shared" si="174"/>
        <v>0</v>
      </c>
      <c r="AK317" s="1">
        <f t="shared" si="175"/>
        <v>0</v>
      </c>
      <c r="AL317" s="1">
        <f t="shared" si="176"/>
        <v>0</v>
      </c>
      <c r="AM317" s="1">
        <f t="shared" ref="AM317" si="202">AM316+1</f>
        <v>46</v>
      </c>
      <c r="AN317" s="1">
        <v>1390</v>
      </c>
      <c r="AO317" s="11">
        <f t="shared" si="177"/>
        <v>-35</v>
      </c>
      <c r="AP317" s="1">
        <f t="shared" si="178"/>
        <v>-0.39334059133861499</v>
      </c>
      <c r="AQ317" s="1">
        <f t="shared" si="179"/>
        <v>0</v>
      </c>
      <c r="AR317" s="1">
        <f t="shared" si="180"/>
        <v>5.8621838732755638</v>
      </c>
      <c r="AS317" s="1">
        <f t="shared" si="181"/>
        <v>0.17551999208886837</v>
      </c>
      <c r="AT317" s="1">
        <f t="shared" si="182"/>
        <v>0.20552267610164041</v>
      </c>
      <c r="AU317" s="1">
        <f t="shared" si="183"/>
        <v>0</v>
      </c>
      <c r="AV317" s="1">
        <f t="shared" si="163"/>
        <v>0.42397484919405348</v>
      </c>
      <c r="AW317" s="1">
        <f t="shared" si="184"/>
        <v>0.71594093021722649</v>
      </c>
      <c r="AX317" s="1">
        <f t="shared" si="185"/>
        <v>0</v>
      </c>
    </row>
    <row r="318" spans="1:50" x14ac:dyDescent="0.45">
      <c r="A318" s="7" t="s">
        <v>113</v>
      </c>
      <c r="B318" s="7" t="s">
        <v>113</v>
      </c>
      <c r="C318" s="8" t="s">
        <v>49</v>
      </c>
      <c r="D318" s="1" t="s">
        <v>56</v>
      </c>
      <c r="E318" s="12">
        <v>3229600000000</v>
      </c>
      <c r="F318" s="9">
        <v>1320773</v>
      </c>
      <c r="G318" s="9">
        <v>136179</v>
      </c>
      <c r="H318" s="9">
        <v>138721</v>
      </c>
      <c r="I318" s="9">
        <v>1517115</v>
      </c>
      <c r="J318" s="9">
        <v>74515</v>
      </c>
      <c r="K318" s="9">
        <v>1234249</v>
      </c>
      <c r="L318" s="7">
        <v>239823</v>
      </c>
      <c r="M318" s="7">
        <v>62018</v>
      </c>
      <c r="N318" s="7">
        <v>1057933</v>
      </c>
      <c r="O318" s="9">
        <v>75453</v>
      </c>
      <c r="P318" s="1">
        <v>0</v>
      </c>
      <c r="Q318" s="1">
        <v>0</v>
      </c>
      <c r="R318" s="1">
        <v>0</v>
      </c>
      <c r="S318" s="1">
        <f t="shared" si="164"/>
        <v>0</v>
      </c>
      <c r="T318" s="1">
        <v>0</v>
      </c>
      <c r="U318" s="1">
        <v>0</v>
      </c>
      <c r="V318" s="1">
        <v>1E-3</v>
      </c>
      <c r="W318" s="1">
        <v>-0.34293515055338297</v>
      </c>
      <c r="X318" s="7">
        <v>106</v>
      </c>
      <c r="Y318" s="7">
        <f t="shared" si="165"/>
        <v>1320773</v>
      </c>
      <c r="Z318" s="7">
        <f t="shared" si="166"/>
        <v>1057933</v>
      </c>
      <c r="AA318" s="7">
        <f t="shared" si="167"/>
        <v>62018</v>
      </c>
      <c r="AB318" s="7">
        <f t="shared" si="168"/>
        <v>75453</v>
      </c>
      <c r="AC318" s="1">
        <v>1E-3</v>
      </c>
      <c r="AD318" s="7">
        <f t="shared" si="169"/>
        <v>14.232321062972257</v>
      </c>
      <c r="AE318" s="10">
        <f t="shared" si="170"/>
        <v>2.5321940167529952E-4</v>
      </c>
      <c r="AF318" s="7">
        <f t="shared" si="171"/>
        <v>1</v>
      </c>
      <c r="AG318" s="7">
        <f t="shared" si="172"/>
        <v>0</v>
      </c>
      <c r="AH318" s="1">
        <v>-0.34293515055338297</v>
      </c>
      <c r="AI318" s="1">
        <f t="shared" si="173"/>
        <v>0</v>
      </c>
      <c r="AJ318" s="1">
        <f t="shared" si="174"/>
        <v>0</v>
      </c>
      <c r="AK318" s="1">
        <f t="shared" si="175"/>
        <v>0</v>
      </c>
      <c r="AL318" s="1">
        <f t="shared" si="176"/>
        <v>0</v>
      </c>
      <c r="AM318" s="1">
        <f t="shared" ref="AM318:AM323" si="203">AM317</f>
        <v>46</v>
      </c>
      <c r="AN318" s="1">
        <v>1391</v>
      </c>
      <c r="AO318" s="11">
        <f t="shared" si="177"/>
        <v>-18</v>
      </c>
      <c r="AP318" s="1">
        <f t="shared" si="178"/>
        <v>-0.34293515055338297</v>
      </c>
      <c r="AQ318" s="1">
        <f t="shared" si="179"/>
        <v>0</v>
      </c>
      <c r="AR318" s="1">
        <f t="shared" si="180"/>
        <v>6.1810185023242745</v>
      </c>
      <c r="AS318" s="1">
        <f t="shared" si="181"/>
        <v>8.9761817660493765E-2</v>
      </c>
      <c r="AT318" s="1">
        <f t="shared" si="182"/>
        <v>4.2165902898191727E-2</v>
      </c>
      <c r="AU318" s="1">
        <f t="shared" si="183"/>
        <v>0</v>
      </c>
      <c r="AV318" s="1">
        <f t="shared" si="163"/>
        <v>0.20719457654825113</v>
      </c>
      <c r="AW318" s="1">
        <f t="shared" si="184"/>
        <v>0.81355006047662837</v>
      </c>
      <c r="AX318" s="1">
        <f t="shared" si="185"/>
        <v>0</v>
      </c>
    </row>
    <row r="319" spans="1:50" x14ac:dyDescent="0.45">
      <c r="A319" s="7" t="s">
        <v>113</v>
      </c>
      <c r="B319" s="7" t="s">
        <v>113</v>
      </c>
      <c r="C319" s="8" t="s">
        <v>50</v>
      </c>
      <c r="D319" s="1" t="s">
        <v>56</v>
      </c>
      <c r="E319" s="12">
        <v>2086900000000</v>
      </c>
      <c r="F319" s="9">
        <v>2139118</v>
      </c>
      <c r="G319" s="9">
        <v>246621</v>
      </c>
      <c r="H319" s="9">
        <v>234641</v>
      </c>
      <c r="I319" s="9">
        <v>1610590</v>
      </c>
      <c r="J319" s="9">
        <v>125242</v>
      </c>
      <c r="K319" s="9">
        <v>1154330</v>
      </c>
      <c r="L319" s="7">
        <v>309562</v>
      </c>
      <c r="M319" s="7">
        <v>71595</v>
      </c>
      <c r="N319" s="7">
        <v>1784484</v>
      </c>
      <c r="O319" s="9">
        <v>74673</v>
      </c>
      <c r="P319" s="1">
        <v>3</v>
      </c>
      <c r="Q319" s="1">
        <v>0</v>
      </c>
      <c r="R319" s="1">
        <v>3</v>
      </c>
      <c r="S319" s="1">
        <f t="shared" si="164"/>
        <v>0</v>
      </c>
      <c r="T319" s="1">
        <v>6</v>
      </c>
      <c r="U319" s="1">
        <v>0</v>
      </c>
      <c r="V319" s="1">
        <v>4.0000000000000001E-3</v>
      </c>
      <c r="W319" s="1">
        <v>-0.33831466651643</v>
      </c>
      <c r="X319" s="1">
        <v>98</v>
      </c>
      <c r="Y319" s="7">
        <f t="shared" si="165"/>
        <v>2139118</v>
      </c>
      <c r="Z319" s="7">
        <f t="shared" si="166"/>
        <v>1784484</v>
      </c>
      <c r="AA319" s="7">
        <f t="shared" si="167"/>
        <v>71595</v>
      </c>
      <c r="AB319" s="7">
        <f t="shared" si="168"/>
        <v>74673</v>
      </c>
      <c r="AC319" s="1">
        <v>4.0000000000000001E-3</v>
      </c>
      <c r="AD319" s="7">
        <f t="shared" si="169"/>
        <v>14.292111129458046</v>
      </c>
      <c r="AE319" s="10">
        <f t="shared" si="170"/>
        <v>4.1011300206232517E-4</v>
      </c>
      <c r="AF319" s="7">
        <f t="shared" si="171"/>
        <v>1</v>
      </c>
      <c r="AG319" s="7">
        <f t="shared" si="172"/>
        <v>0</v>
      </c>
      <c r="AH319" s="1">
        <v>-0.33831466651643</v>
      </c>
      <c r="AI319" s="1">
        <f t="shared" si="173"/>
        <v>1</v>
      </c>
      <c r="AJ319" s="1">
        <f t="shared" si="174"/>
        <v>1</v>
      </c>
      <c r="AK319" s="1">
        <f t="shared" si="175"/>
        <v>1</v>
      </c>
      <c r="AL319" s="1">
        <f t="shared" si="176"/>
        <v>0</v>
      </c>
      <c r="AM319" s="1">
        <f t="shared" si="203"/>
        <v>46</v>
      </c>
      <c r="AN319" s="1">
        <v>1392</v>
      </c>
      <c r="AO319" s="11">
        <f t="shared" si="177"/>
        <v>-26</v>
      </c>
      <c r="AP319" s="1">
        <f t="shared" si="178"/>
        <v>-0.33831466651643</v>
      </c>
      <c r="AQ319" s="1">
        <f t="shared" si="179"/>
        <v>3</v>
      </c>
      <c r="AR319" s="1">
        <f t="shared" si="180"/>
        <v>6.2069849982716816</v>
      </c>
      <c r="AS319" s="1">
        <f t="shared" si="181"/>
        <v>0.15312463134627682</v>
      </c>
      <c r="AT319" s="1">
        <f t="shared" si="182"/>
        <v>0.11817576309358378</v>
      </c>
      <c r="AU319" s="1">
        <f t="shared" si="183"/>
        <v>0</v>
      </c>
      <c r="AV319" s="1">
        <f t="shared" si="163"/>
        <v>0.26996566475639361</v>
      </c>
      <c r="AW319" s="1">
        <f t="shared" si="184"/>
        <v>0.71671250908052331</v>
      </c>
      <c r="AX319" s="1">
        <f t="shared" si="185"/>
        <v>-1.0149439995492899</v>
      </c>
    </row>
    <row r="320" spans="1:50" x14ac:dyDescent="0.45">
      <c r="A320" s="7" t="s">
        <v>113</v>
      </c>
      <c r="B320" s="7" t="s">
        <v>113</v>
      </c>
      <c r="C320" s="8" t="s">
        <v>51</v>
      </c>
      <c r="D320" s="1" t="s">
        <v>56</v>
      </c>
      <c r="E320" s="12">
        <v>2170900000000</v>
      </c>
      <c r="F320" s="9">
        <v>3362728</v>
      </c>
      <c r="G320" s="9">
        <v>297721</v>
      </c>
      <c r="H320" s="9">
        <v>330167</v>
      </c>
      <c r="I320" s="9">
        <v>2228395</v>
      </c>
      <c r="J320" s="9">
        <v>146048</v>
      </c>
      <c r="K320" s="9">
        <v>1657967</v>
      </c>
      <c r="L320" s="7">
        <v>539670</v>
      </c>
      <c r="M320" s="7">
        <v>130760</v>
      </c>
      <c r="N320" s="7">
        <v>2878252</v>
      </c>
      <c r="O320" s="9">
        <v>25521</v>
      </c>
      <c r="P320" s="1">
        <v>3</v>
      </c>
      <c r="Q320" s="1">
        <v>0</v>
      </c>
      <c r="R320" s="1">
        <v>3</v>
      </c>
      <c r="S320" s="1">
        <f t="shared" si="164"/>
        <v>0</v>
      </c>
      <c r="T320" s="1">
        <v>6</v>
      </c>
      <c r="U320" s="1">
        <v>0</v>
      </c>
      <c r="V320" s="1">
        <v>0</v>
      </c>
      <c r="W320" s="1">
        <v>-0.32349910530184001</v>
      </c>
      <c r="X320" s="1">
        <v>113</v>
      </c>
      <c r="Y320" s="7">
        <f t="shared" si="165"/>
        <v>3362728</v>
      </c>
      <c r="Z320" s="7">
        <f t="shared" si="166"/>
        <v>2878252</v>
      </c>
      <c r="AA320" s="7">
        <f t="shared" si="167"/>
        <v>130760</v>
      </c>
      <c r="AB320" s="7">
        <f t="shared" si="168"/>
        <v>25521</v>
      </c>
      <c r="AC320" s="1">
        <v>0</v>
      </c>
      <c r="AD320" s="7">
        <f t="shared" si="169"/>
        <v>14.616792153363939</v>
      </c>
      <c r="AE320" s="10">
        <f t="shared" si="170"/>
        <v>6.4470425436980968E-4</v>
      </c>
      <c r="AF320" s="7">
        <f t="shared" si="171"/>
        <v>1</v>
      </c>
      <c r="AG320" s="7">
        <f t="shared" si="172"/>
        <v>0</v>
      </c>
      <c r="AH320" s="1">
        <v>-0.32349910530184001</v>
      </c>
      <c r="AI320" s="1">
        <f t="shared" si="173"/>
        <v>1</v>
      </c>
      <c r="AJ320" s="1">
        <f t="shared" si="174"/>
        <v>1</v>
      </c>
      <c r="AK320" s="1">
        <f t="shared" si="175"/>
        <v>1</v>
      </c>
      <c r="AL320" s="1">
        <f t="shared" si="176"/>
        <v>0</v>
      </c>
      <c r="AM320" s="1">
        <f t="shared" si="203"/>
        <v>46</v>
      </c>
      <c r="AN320" s="1">
        <v>1393</v>
      </c>
      <c r="AO320" s="11">
        <f t="shared" si="177"/>
        <v>-11</v>
      </c>
      <c r="AP320" s="1">
        <f t="shared" si="178"/>
        <v>-0.32349910530184001</v>
      </c>
      <c r="AQ320" s="1">
        <f t="shared" si="179"/>
        <v>3</v>
      </c>
      <c r="AR320" s="1">
        <f t="shared" si="180"/>
        <v>6.3479921753327089</v>
      </c>
      <c r="AS320" s="1">
        <f t="shared" si="181"/>
        <v>0.13360333334081256</v>
      </c>
      <c r="AT320" s="1">
        <f t="shared" si="182"/>
        <v>0.13714173844949099</v>
      </c>
      <c r="AU320" s="1">
        <f t="shared" si="183"/>
        <v>0</v>
      </c>
      <c r="AV320" s="1">
        <f t="shared" si="163"/>
        <v>0.30771833539385973</v>
      </c>
      <c r="AW320" s="1">
        <f t="shared" si="184"/>
        <v>0.74401845274289347</v>
      </c>
      <c r="AX320" s="1">
        <f t="shared" si="185"/>
        <v>-0.97049731590552002</v>
      </c>
    </row>
    <row r="321" spans="1:50" x14ac:dyDescent="0.45">
      <c r="A321" s="7" t="s">
        <v>113</v>
      </c>
      <c r="B321" s="7" t="s">
        <v>113</v>
      </c>
      <c r="C321" s="8" t="s">
        <v>52</v>
      </c>
      <c r="D321" s="1" t="s">
        <v>56</v>
      </c>
      <c r="E321" s="12">
        <v>2274600000000</v>
      </c>
      <c r="F321" s="9">
        <v>2750224</v>
      </c>
      <c r="G321" s="9">
        <v>284002</v>
      </c>
      <c r="H321" s="9">
        <v>285410</v>
      </c>
      <c r="I321" s="9">
        <v>1993248</v>
      </c>
      <c r="J321" s="9">
        <v>482555</v>
      </c>
      <c r="K321" s="9">
        <v>1332669</v>
      </c>
      <c r="L321" s="7">
        <v>435564</v>
      </c>
      <c r="M321" s="7">
        <v>127935</v>
      </c>
      <c r="N321" s="7">
        <v>2300144</v>
      </c>
      <c r="O321" s="9">
        <v>44679</v>
      </c>
      <c r="P321" s="1">
        <v>3</v>
      </c>
      <c r="Q321" s="1">
        <v>0</v>
      </c>
      <c r="R321" s="1">
        <v>3</v>
      </c>
      <c r="S321" s="1">
        <f t="shared" si="164"/>
        <v>0</v>
      </c>
      <c r="T321" s="1">
        <v>6</v>
      </c>
      <c r="U321" s="1">
        <v>0</v>
      </c>
      <c r="V321" s="1">
        <v>2E-3</v>
      </c>
      <c r="W321" s="1">
        <v>-0.327363676191949</v>
      </c>
      <c r="X321" s="7">
        <v>94</v>
      </c>
      <c r="Y321" s="7">
        <f t="shared" si="165"/>
        <v>2750224</v>
      </c>
      <c r="Z321" s="7">
        <f t="shared" si="166"/>
        <v>2300144</v>
      </c>
      <c r="AA321" s="7">
        <f t="shared" si="167"/>
        <v>127935</v>
      </c>
      <c r="AB321" s="7">
        <f t="shared" si="168"/>
        <v>44679</v>
      </c>
      <c r="AC321" s="1">
        <v>2E-3</v>
      </c>
      <c r="AD321" s="7">
        <f t="shared" si="169"/>
        <v>14.505276026977809</v>
      </c>
      <c r="AE321" s="10">
        <f t="shared" si="170"/>
        <v>5.2727461551155947E-4</v>
      </c>
      <c r="AF321" s="7">
        <f t="shared" si="171"/>
        <v>1</v>
      </c>
      <c r="AG321" s="7">
        <f t="shared" si="172"/>
        <v>0</v>
      </c>
      <c r="AH321" s="1">
        <v>-0.327363676191949</v>
      </c>
      <c r="AI321" s="1">
        <f t="shared" si="173"/>
        <v>1</v>
      </c>
      <c r="AJ321" s="1">
        <f t="shared" si="174"/>
        <v>1</v>
      </c>
      <c r="AK321" s="1">
        <f t="shared" si="175"/>
        <v>1</v>
      </c>
      <c r="AL321" s="1">
        <f t="shared" si="176"/>
        <v>0</v>
      </c>
      <c r="AM321" s="1">
        <f t="shared" si="203"/>
        <v>46</v>
      </c>
      <c r="AN321" s="1">
        <v>1394</v>
      </c>
      <c r="AO321" s="11">
        <f t="shared" si="177"/>
        <v>-30</v>
      </c>
      <c r="AP321" s="1">
        <f t="shared" si="178"/>
        <v>-0.327363676191949</v>
      </c>
      <c r="AQ321" s="1">
        <f t="shared" si="179"/>
        <v>3</v>
      </c>
      <c r="AR321" s="1">
        <f t="shared" si="180"/>
        <v>6.2995613369999868</v>
      </c>
      <c r="AS321" s="1">
        <f t="shared" si="181"/>
        <v>0.14248201929714716</v>
      </c>
      <c r="AT321" s="1">
        <f t="shared" si="182"/>
        <v>0.12485799701046338</v>
      </c>
      <c r="AU321" s="1">
        <f t="shared" si="183"/>
        <v>0</v>
      </c>
      <c r="AV321" s="1">
        <f t="shared" si="163"/>
        <v>0.46061453466904267</v>
      </c>
      <c r="AW321" s="1">
        <f t="shared" si="184"/>
        <v>0.66859166546260174</v>
      </c>
      <c r="AX321" s="1">
        <f t="shared" si="185"/>
        <v>-0.98209102857584707</v>
      </c>
    </row>
    <row r="322" spans="1:50" x14ac:dyDescent="0.45">
      <c r="A322" s="7" t="s">
        <v>113</v>
      </c>
      <c r="B322" s="7" t="s">
        <v>113</v>
      </c>
      <c r="C322" s="8" t="s">
        <v>53</v>
      </c>
      <c r="D322" s="1" t="s">
        <v>56</v>
      </c>
      <c r="E322" s="13">
        <v>1948600000000</v>
      </c>
      <c r="F322" s="7">
        <v>3198367</v>
      </c>
      <c r="G322" s="7">
        <v>207762</v>
      </c>
      <c r="H322" s="7">
        <v>478527</v>
      </c>
      <c r="I322" s="7">
        <v>2364052</v>
      </c>
      <c r="J322" s="7">
        <v>432384</v>
      </c>
      <c r="K322" s="7">
        <v>1708131</v>
      </c>
      <c r="L322" s="7">
        <v>526138</v>
      </c>
      <c r="M322" s="7">
        <v>166484</v>
      </c>
      <c r="N322" s="7">
        <v>2767975</v>
      </c>
      <c r="O322" s="1">
        <v>52677</v>
      </c>
      <c r="P322" s="1">
        <v>3</v>
      </c>
      <c r="Q322" s="1">
        <v>1</v>
      </c>
      <c r="R322" s="1">
        <v>3</v>
      </c>
      <c r="S322" s="1">
        <f t="shared" si="164"/>
        <v>0.33333333333333331</v>
      </c>
      <c r="T322" s="1">
        <v>6</v>
      </c>
      <c r="U322" s="1">
        <v>0</v>
      </c>
      <c r="V322" s="1">
        <v>4.0000000000000001E-3</v>
      </c>
      <c r="W322" s="1">
        <v>-0.31487060712450199</v>
      </c>
      <c r="X322" s="7">
        <v>107</v>
      </c>
      <c r="Y322" s="7">
        <f t="shared" si="165"/>
        <v>3198367</v>
      </c>
      <c r="Z322" s="7">
        <f t="shared" si="166"/>
        <v>2767975</v>
      </c>
      <c r="AA322" s="7">
        <f t="shared" si="167"/>
        <v>166484</v>
      </c>
      <c r="AB322" s="7">
        <f t="shared" si="168"/>
        <v>52677</v>
      </c>
      <c r="AC322" s="1">
        <v>4.0000000000000001E-3</v>
      </c>
      <c r="AD322" s="7">
        <f t="shared" si="169"/>
        <v>14.675887653882109</v>
      </c>
      <c r="AE322" s="10">
        <f t="shared" si="170"/>
        <v>6.1319286363214782E-4</v>
      </c>
      <c r="AF322" s="7">
        <f t="shared" si="171"/>
        <v>1</v>
      </c>
      <c r="AG322" s="7">
        <f t="shared" si="172"/>
        <v>0</v>
      </c>
      <c r="AH322" s="1">
        <v>-0.31487060712450199</v>
      </c>
      <c r="AI322" s="1">
        <f t="shared" si="173"/>
        <v>1</v>
      </c>
      <c r="AJ322" s="1">
        <f t="shared" si="174"/>
        <v>1</v>
      </c>
      <c r="AK322" s="1">
        <f t="shared" si="175"/>
        <v>1</v>
      </c>
      <c r="AL322" s="1">
        <f t="shared" si="176"/>
        <v>0</v>
      </c>
      <c r="AM322" s="1">
        <f t="shared" si="203"/>
        <v>46</v>
      </c>
      <c r="AN322" s="1">
        <v>1395</v>
      </c>
      <c r="AO322" s="11">
        <f t="shared" si="177"/>
        <v>-17</v>
      </c>
      <c r="AP322" s="1">
        <f t="shared" si="178"/>
        <v>-0.31487060712450199</v>
      </c>
      <c r="AQ322" s="1">
        <f t="shared" si="179"/>
        <v>3</v>
      </c>
      <c r="AR322" s="1">
        <f t="shared" si="180"/>
        <v>6.3736570251130606</v>
      </c>
      <c r="AS322" s="1">
        <f t="shared" si="181"/>
        <v>8.788385365465734E-2</v>
      </c>
      <c r="AT322" s="1">
        <f t="shared" si="182"/>
        <v>0.10662116391255261</v>
      </c>
      <c r="AU322" s="1">
        <f t="shared" si="183"/>
        <v>0</v>
      </c>
      <c r="AV322" s="1">
        <f t="shared" ref="AV322:AV385" si="204">(J322+L322)/I322</f>
        <v>0.40545724036527114</v>
      </c>
      <c r="AW322" s="1">
        <f t="shared" si="184"/>
        <v>0.72254375115268188</v>
      </c>
      <c r="AX322" s="1">
        <f t="shared" si="185"/>
        <v>-0.94461182137350597</v>
      </c>
    </row>
    <row r="323" spans="1:50" x14ac:dyDescent="0.45">
      <c r="A323" s="7" t="s">
        <v>113</v>
      </c>
      <c r="B323" s="7" t="s">
        <v>113</v>
      </c>
      <c r="C323" s="8" t="s">
        <v>54</v>
      </c>
      <c r="D323" s="1" t="s">
        <v>56</v>
      </c>
      <c r="E323" s="13">
        <v>1780800000000</v>
      </c>
      <c r="F323" s="7">
        <v>5904671</v>
      </c>
      <c r="G323" s="7">
        <v>331511</v>
      </c>
      <c r="H323" s="7">
        <v>802182</v>
      </c>
      <c r="I323" s="7">
        <v>3289555</v>
      </c>
      <c r="J323" s="7">
        <v>432714</v>
      </c>
      <c r="K323" s="7">
        <v>2502123</v>
      </c>
      <c r="L323" s="7">
        <v>639319</v>
      </c>
      <c r="M323" s="7">
        <v>327123</v>
      </c>
      <c r="N323" s="7">
        <v>5182987</v>
      </c>
      <c r="O323" s="7">
        <v>126585</v>
      </c>
      <c r="P323" s="1">
        <v>3</v>
      </c>
      <c r="Q323" s="1">
        <v>2</v>
      </c>
      <c r="R323" s="1">
        <v>2</v>
      </c>
      <c r="S323" s="1">
        <f t="shared" ref="S323:S386" si="205">IF(P323&gt;0,Q323/P323,0)</f>
        <v>0.66666666666666663</v>
      </c>
      <c r="T323" s="1">
        <v>6</v>
      </c>
      <c r="U323" s="1">
        <v>0</v>
      </c>
      <c r="V323" s="1">
        <v>5.0000000000000001E-3</v>
      </c>
      <c r="W323" s="1">
        <v>-0.29926978538891702</v>
      </c>
      <c r="X323" s="7">
        <v>93</v>
      </c>
      <c r="Y323" s="7">
        <f t="shared" ref="Y323:Y386" si="206">F323</f>
        <v>5904671</v>
      </c>
      <c r="Z323" s="7">
        <f t="shared" ref="Z323:Z386" si="207">N323</f>
        <v>5182987</v>
      </c>
      <c r="AA323" s="7">
        <f t="shared" ref="AA323:AA386" si="208">M323</f>
        <v>327123</v>
      </c>
      <c r="AB323" s="7">
        <f t="shared" ref="AB323:AB386" si="209">O323</f>
        <v>126585</v>
      </c>
      <c r="AC323" s="1">
        <v>5.0000000000000001E-3</v>
      </c>
      <c r="AD323" s="7">
        <f t="shared" ref="AD323:AD386" si="210">LN(I323)</f>
        <v>15.006262855234656</v>
      </c>
      <c r="AE323" s="10">
        <f t="shared" ref="AE323:AE386" si="211">F323/$F$843</f>
        <v>1.1320471100707634E-3</v>
      </c>
      <c r="AF323" s="7">
        <f t="shared" ref="AF323:AF386" si="212">IF(H323&gt;0,1,0)</f>
        <v>1</v>
      </c>
      <c r="AG323" s="7">
        <f t="shared" ref="AG323:AG386" si="213">U323</f>
        <v>0</v>
      </c>
      <c r="AH323" s="1">
        <v>-0.29926978538891702</v>
      </c>
      <c r="AI323" s="1">
        <f t="shared" ref="AI323:AI386" si="214">IF(R323&gt;=1,1,0)</f>
        <v>1</v>
      </c>
      <c r="AJ323" s="1">
        <f t="shared" ref="AJ323:AJ386" si="215">IF(T323&gt;=3,1,0)</f>
        <v>1</v>
      </c>
      <c r="AK323" s="1">
        <f t="shared" ref="AK323:AK386" si="216">IF(P323&gt;=1,1,0)</f>
        <v>1</v>
      </c>
      <c r="AL323" s="1">
        <f t="shared" ref="AL323:AL386" si="217">IF(S323&gt;$S$843,1,0)</f>
        <v>0</v>
      </c>
      <c r="AM323" s="1">
        <f t="shared" si="203"/>
        <v>46</v>
      </c>
      <c r="AN323" s="1">
        <v>1396</v>
      </c>
      <c r="AO323" s="11">
        <f t="shared" ref="AO323:AO386" si="218">X323-124</f>
        <v>-31</v>
      </c>
      <c r="AP323" s="1">
        <f t="shared" ref="AP323:AP386" si="219">W323</f>
        <v>-0.29926978538891702</v>
      </c>
      <c r="AQ323" s="1">
        <f t="shared" ref="AQ323:AQ386" si="220">AI323+AJ323+AK323+AL323</f>
        <v>3</v>
      </c>
      <c r="AR323" s="1">
        <f t="shared" ref="AR323:AR386" si="221">LOG10(I323)</f>
        <v>6.5171371520181474</v>
      </c>
      <c r="AS323" s="1">
        <f t="shared" ref="AS323:AS386" si="222">G323/I323</f>
        <v>0.10077685279619888</v>
      </c>
      <c r="AT323" s="1">
        <f t="shared" ref="AT323:AT386" si="223">G323/(E323/1000000)</f>
        <v>0.18615846810422282</v>
      </c>
      <c r="AU323" s="1">
        <f t="shared" ref="AU323:AU386" si="224">IF(G323&lt;0,1,0)</f>
        <v>0</v>
      </c>
      <c r="AV323" s="1">
        <f t="shared" si="204"/>
        <v>0.3258899759997933</v>
      </c>
      <c r="AW323" s="1">
        <f t="shared" ref="AW323:AW386" si="225">K323/I323</f>
        <v>0.76062658931071225</v>
      </c>
      <c r="AX323" s="1">
        <f t="shared" ref="AX323:AX386" si="226">AP323*AQ323</f>
        <v>-0.89780935616675106</v>
      </c>
    </row>
    <row r="324" spans="1:50" x14ac:dyDescent="0.45">
      <c r="A324" s="7" t="s">
        <v>114</v>
      </c>
      <c r="B324" s="7" t="s">
        <v>114</v>
      </c>
      <c r="C324" s="8" t="s">
        <v>47</v>
      </c>
      <c r="D324" s="1" t="s">
        <v>65</v>
      </c>
      <c r="E324" s="12">
        <v>177900000000</v>
      </c>
      <c r="F324" s="9">
        <v>415700</v>
      </c>
      <c r="G324" s="9">
        <v>17443</v>
      </c>
      <c r="H324" s="9">
        <v>72028</v>
      </c>
      <c r="I324" s="9">
        <v>402992</v>
      </c>
      <c r="J324" s="9">
        <v>195469</v>
      </c>
      <c r="K324" s="9">
        <v>298878</v>
      </c>
      <c r="L324" s="7">
        <v>26661</v>
      </c>
      <c r="M324" s="7">
        <v>18331</v>
      </c>
      <c r="N324" s="7">
        <v>350976</v>
      </c>
      <c r="O324" s="9">
        <v>0</v>
      </c>
      <c r="P324" s="1">
        <v>0</v>
      </c>
      <c r="Q324" s="1">
        <v>0</v>
      </c>
      <c r="R324" s="1">
        <v>0</v>
      </c>
      <c r="S324" s="1">
        <f t="shared" si="205"/>
        <v>0</v>
      </c>
      <c r="T324" s="1">
        <v>0</v>
      </c>
      <c r="U324" s="1">
        <v>0</v>
      </c>
      <c r="V324" s="1">
        <v>0.44500000000000001</v>
      </c>
      <c r="W324" s="1">
        <v>1.1518987290647599E-2</v>
      </c>
      <c r="X324" s="7">
        <v>110</v>
      </c>
      <c r="Y324" s="7">
        <f t="shared" si="206"/>
        <v>415700</v>
      </c>
      <c r="Z324" s="7">
        <f t="shared" si="207"/>
        <v>350976</v>
      </c>
      <c r="AA324" s="7">
        <f t="shared" si="208"/>
        <v>18331</v>
      </c>
      <c r="AB324" s="7">
        <f t="shared" si="209"/>
        <v>0</v>
      </c>
      <c r="AC324" s="1">
        <v>0.44500000000000001</v>
      </c>
      <c r="AD324" s="7">
        <f t="shared" si="210"/>
        <v>12.906671989615159</v>
      </c>
      <c r="AE324" s="10">
        <f t="shared" si="211"/>
        <v>7.969825645771228E-5</v>
      </c>
      <c r="AF324" s="7">
        <f t="shared" si="212"/>
        <v>1</v>
      </c>
      <c r="AG324" s="7">
        <f t="shared" si="213"/>
        <v>0</v>
      </c>
      <c r="AH324" s="1">
        <v>1.1518987290647599E-2</v>
      </c>
      <c r="AI324" s="1">
        <f t="shared" si="214"/>
        <v>0</v>
      </c>
      <c r="AJ324" s="1">
        <f t="shared" si="215"/>
        <v>0</v>
      </c>
      <c r="AK324" s="1">
        <f t="shared" si="216"/>
        <v>0</v>
      </c>
      <c r="AL324" s="1">
        <f t="shared" si="217"/>
        <v>0</v>
      </c>
      <c r="AM324" s="1">
        <f t="shared" ref="AM324" si="227">AM323+1</f>
        <v>47</v>
      </c>
      <c r="AN324" s="1">
        <v>1390</v>
      </c>
      <c r="AO324" s="11">
        <f t="shared" si="218"/>
        <v>-14</v>
      </c>
      <c r="AP324" s="1">
        <f t="shared" si="219"/>
        <v>1.1518987290647599E-2</v>
      </c>
      <c r="AQ324" s="1">
        <f t="shared" si="220"/>
        <v>0</v>
      </c>
      <c r="AR324" s="1">
        <f t="shared" si="221"/>
        <v>5.605296424825128</v>
      </c>
      <c r="AS324" s="1">
        <f t="shared" si="222"/>
        <v>4.3283737642434587E-2</v>
      </c>
      <c r="AT324" s="1">
        <f t="shared" si="223"/>
        <v>9.8049465992130408E-2</v>
      </c>
      <c r="AU324" s="1">
        <f t="shared" si="224"/>
        <v>0</v>
      </c>
      <c r="AV324" s="1">
        <f t="shared" si="204"/>
        <v>0.55120200897288285</v>
      </c>
      <c r="AW324" s="1">
        <f t="shared" si="225"/>
        <v>0.74164747687299004</v>
      </c>
      <c r="AX324" s="1">
        <f t="shared" si="226"/>
        <v>0</v>
      </c>
    </row>
    <row r="325" spans="1:50" x14ac:dyDescent="0.45">
      <c r="A325" s="7" t="s">
        <v>114</v>
      </c>
      <c r="B325" s="7" t="s">
        <v>114</v>
      </c>
      <c r="C325" s="8" t="s">
        <v>49</v>
      </c>
      <c r="D325" s="1" t="s">
        <v>65</v>
      </c>
      <c r="E325" s="12">
        <v>830700000000</v>
      </c>
      <c r="F325" s="9">
        <v>522595</v>
      </c>
      <c r="G325" s="9">
        <v>18322</v>
      </c>
      <c r="H325" s="9">
        <v>43655</v>
      </c>
      <c r="I325" s="9">
        <v>622165</v>
      </c>
      <c r="J325" s="9">
        <v>154805</v>
      </c>
      <c r="K325" s="9">
        <v>240421</v>
      </c>
      <c r="L325" s="7">
        <v>25713</v>
      </c>
      <c r="M325" s="7">
        <v>19917</v>
      </c>
      <c r="N325" s="7">
        <v>446194</v>
      </c>
      <c r="O325" s="9">
        <v>1301</v>
      </c>
      <c r="P325" s="1">
        <v>0</v>
      </c>
      <c r="Q325" s="1">
        <v>0</v>
      </c>
      <c r="R325" s="1">
        <v>0</v>
      </c>
      <c r="S325" s="1">
        <f t="shared" si="205"/>
        <v>0</v>
      </c>
      <c r="T325" s="1">
        <v>0</v>
      </c>
      <c r="U325" s="1">
        <v>0</v>
      </c>
      <c r="V325" s="1">
        <v>0.622</v>
      </c>
      <c r="W325" s="1">
        <v>0.21844434504520999</v>
      </c>
      <c r="X325" s="7">
        <v>109</v>
      </c>
      <c r="Y325" s="7">
        <f t="shared" si="206"/>
        <v>522595</v>
      </c>
      <c r="Z325" s="7">
        <f t="shared" si="207"/>
        <v>446194</v>
      </c>
      <c r="AA325" s="7">
        <f t="shared" si="208"/>
        <v>19917</v>
      </c>
      <c r="AB325" s="7">
        <f t="shared" si="209"/>
        <v>1301</v>
      </c>
      <c r="AC325" s="1">
        <v>0.622</v>
      </c>
      <c r="AD325" s="7">
        <f t="shared" si="210"/>
        <v>13.34096060985447</v>
      </c>
      <c r="AE325" s="10">
        <f t="shared" si="211"/>
        <v>1.0019223077584351E-4</v>
      </c>
      <c r="AF325" s="7">
        <f t="shared" si="212"/>
        <v>1</v>
      </c>
      <c r="AG325" s="7">
        <f t="shared" si="213"/>
        <v>0</v>
      </c>
      <c r="AH325" s="1">
        <v>0.21844434504520999</v>
      </c>
      <c r="AI325" s="1">
        <f t="shared" si="214"/>
        <v>0</v>
      </c>
      <c r="AJ325" s="1">
        <f t="shared" si="215"/>
        <v>0</v>
      </c>
      <c r="AK325" s="1">
        <f t="shared" si="216"/>
        <v>0</v>
      </c>
      <c r="AL325" s="1">
        <f t="shared" si="217"/>
        <v>0</v>
      </c>
      <c r="AM325" s="1">
        <f t="shared" ref="AM325:AM330" si="228">AM324</f>
        <v>47</v>
      </c>
      <c r="AN325" s="1">
        <v>1391</v>
      </c>
      <c r="AO325" s="11">
        <f t="shared" si="218"/>
        <v>-15</v>
      </c>
      <c r="AP325" s="1">
        <f t="shared" si="219"/>
        <v>0.21844434504520999</v>
      </c>
      <c r="AQ325" s="1">
        <f t="shared" si="220"/>
        <v>0</v>
      </c>
      <c r="AR325" s="1">
        <f t="shared" si="221"/>
        <v>5.7939055761484379</v>
      </c>
      <c r="AS325" s="1">
        <f t="shared" si="222"/>
        <v>2.9448779664558437E-2</v>
      </c>
      <c r="AT325" s="1">
        <f t="shared" si="223"/>
        <v>2.2056097267364873E-2</v>
      </c>
      <c r="AU325" s="1">
        <f t="shared" si="224"/>
        <v>0</v>
      </c>
      <c r="AV325" s="1">
        <f t="shared" si="204"/>
        <v>0.29014489725394388</v>
      </c>
      <c r="AW325" s="1">
        <f t="shared" si="225"/>
        <v>0.38642643028778539</v>
      </c>
      <c r="AX325" s="1">
        <f t="shared" si="226"/>
        <v>0</v>
      </c>
    </row>
    <row r="326" spans="1:50" x14ac:dyDescent="0.45">
      <c r="A326" s="7" t="s">
        <v>114</v>
      </c>
      <c r="B326" s="7" t="s">
        <v>114</v>
      </c>
      <c r="C326" s="8" t="s">
        <v>50</v>
      </c>
      <c r="D326" s="1" t="s">
        <v>65</v>
      </c>
      <c r="E326" s="12">
        <v>918600000000</v>
      </c>
      <c r="F326" s="9">
        <v>753545</v>
      </c>
      <c r="G326" s="9">
        <v>57484</v>
      </c>
      <c r="H326" s="9">
        <v>205242</v>
      </c>
      <c r="I326" s="9">
        <v>806823</v>
      </c>
      <c r="J326" s="9">
        <v>221831</v>
      </c>
      <c r="K326" s="9">
        <v>377807</v>
      </c>
      <c r="L326" s="7">
        <v>42760</v>
      </c>
      <c r="M326" s="7">
        <v>30209</v>
      </c>
      <c r="N326" s="7">
        <v>618523</v>
      </c>
      <c r="O326" s="9">
        <v>1301</v>
      </c>
      <c r="P326" s="1">
        <v>3</v>
      </c>
      <c r="Q326" s="1">
        <v>2</v>
      </c>
      <c r="R326" s="1">
        <v>1</v>
      </c>
      <c r="S326" s="1">
        <f t="shared" si="205"/>
        <v>0.66666666666666663</v>
      </c>
      <c r="T326" s="1">
        <v>6</v>
      </c>
      <c r="U326" s="1">
        <v>0</v>
      </c>
      <c r="V326" s="1">
        <v>0.81</v>
      </c>
      <c r="W326" s="1">
        <v>0.42383376181908999</v>
      </c>
      <c r="X326" s="7">
        <v>109</v>
      </c>
      <c r="Y326" s="7">
        <f t="shared" si="206"/>
        <v>753545</v>
      </c>
      <c r="Z326" s="7">
        <f t="shared" si="207"/>
        <v>618523</v>
      </c>
      <c r="AA326" s="7">
        <f t="shared" si="208"/>
        <v>30209</v>
      </c>
      <c r="AB326" s="7">
        <f t="shared" si="209"/>
        <v>1301</v>
      </c>
      <c r="AC326" s="1">
        <v>0.81</v>
      </c>
      <c r="AD326" s="7">
        <f t="shared" si="210"/>
        <v>13.600859592340537</v>
      </c>
      <c r="AE326" s="10">
        <f t="shared" si="211"/>
        <v>1.4447010503350203E-4</v>
      </c>
      <c r="AF326" s="7">
        <f t="shared" si="212"/>
        <v>1</v>
      </c>
      <c r="AG326" s="7">
        <f t="shared" si="213"/>
        <v>0</v>
      </c>
      <c r="AH326" s="1">
        <v>0.42383376181908999</v>
      </c>
      <c r="AI326" s="1">
        <f t="shared" si="214"/>
        <v>1</v>
      </c>
      <c r="AJ326" s="1">
        <f t="shared" si="215"/>
        <v>1</v>
      </c>
      <c r="AK326" s="1">
        <f t="shared" si="216"/>
        <v>1</v>
      </c>
      <c r="AL326" s="1">
        <f t="shared" si="217"/>
        <v>0</v>
      </c>
      <c r="AM326" s="1">
        <f t="shared" si="228"/>
        <v>47</v>
      </c>
      <c r="AN326" s="1">
        <v>1392</v>
      </c>
      <c r="AO326" s="11">
        <f t="shared" si="218"/>
        <v>-15</v>
      </c>
      <c r="AP326" s="1">
        <f t="shared" si="219"/>
        <v>0.42383376181908999</v>
      </c>
      <c r="AQ326" s="1">
        <f t="shared" si="220"/>
        <v>3</v>
      </c>
      <c r="AR326" s="1">
        <f t="shared" si="221"/>
        <v>5.9067782700944065</v>
      </c>
      <c r="AS326" s="1">
        <f t="shared" si="222"/>
        <v>7.124734917075988E-2</v>
      </c>
      <c r="AT326" s="1">
        <f t="shared" si="223"/>
        <v>6.2577835837143478E-2</v>
      </c>
      <c r="AU326" s="1">
        <f t="shared" si="224"/>
        <v>0</v>
      </c>
      <c r="AV326" s="1">
        <f t="shared" si="204"/>
        <v>0.32794181623478758</v>
      </c>
      <c r="AW326" s="1">
        <f t="shared" si="225"/>
        <v>0.46826503458627233</v>
      </c>
      <c r="AX326" s="1">
        <f t="shared" si="226"/>
        <v>1.27150128545727</v>
      </c>
    </row>
    <row r="327" spans="1:50" x14ac:dyDescent="0.45">
      <c r="A327" s="7" t="s">
        <v>114</v>
      </c>
      <c r="B327" s="7" t="s">
        <v>114</v>
      </c>
      <c r="C327" s="8" t="s">
        <v>51</v>
      </c>
      <c r="D327" s="1" t="s">
        <v>65</v>
      </c>
      <c r="E327" s="12">
        <v>620700000000</v>
      </c>
      <c r="F327" s="9">
        <v>834239</v>
      </c>
      <c r="G327" s="9">
        <v>43310</v>
      </c>
      <c r="H327" s="9">
        <v>42070</v>
      </c>
      <c r="I327" s="9">
        <v>825756</v>
      </c>
      <c r="J327" s="9">
        <v>1793</v>
      </c>
      <c r="K327" s="9">
        <v>399531</v>
      </c>
      <c r="L327" s="7">
        <v>60103</v>
      </c>
      <c r="M327" s="7">
        <v>35870</v>
      </c>
      <c r="N327" s="7">
        <v>722450</v>
      </c>
      <c r="O327" s="9">
        <v>1302</v>
      </c>
      <c r="P327" s="1">
        <v>3</v>
      </c>
      <c r="Q327" s="1">
        <v>2</v>
      </c>
      <c r="R327" s="1">
        <v>1</v>
      </c>
      <c r="S327" s="1">
        <f t="shared" si="205"/>
        <v>0.66666666666666663</v>
      </c>
      <c r="T327" s="1">
        <v>6</v>
      </c>
      <c r="U327" s="1">
        <v>0</v>
      </c>
      <c r="V327" s="1">
        <v>1.7000000000000001E-2</v>
      </c>
      <c r="W327" s="1">
        <v>-0.36780117031022902</v>
      </c>
      <c r="X327" s="7">
        <v>89</v>
      </c>
      <c r="Y327" s="7">
        <f t="shared" si="206"/>
        <v>834239</v>
      </c>
      <c r="Z327" s="7">
        <f t="shared" si="207"/>
        <v>722450</v>
      </c>
      <c r="AA327" s="7">
        <f t="shared" si="208"/>
        <v>35870</v>
      </c>
      <c r="AB327" s="7">
        <f t="shared" si="209"/>
        <v>1302</v>
      </c>
      <c r="AC327" s="1">
        <v>1.7000000000000001E-2</v>
      </c>
      <c r="AD327" s="7">
        <f t="shared" si="210"/>
        <v>13.624054609348345</v>
      </c>
      <c r="AE327" s="10">
        <f t="shared" si="211"/>
        <v>1.5994080771957044E-4</v>
      </c>
      <c r="AF327" s="7">
        <f t="shared" si="212"/>
        <v>1</v>
      </c>
      <c r="AG327" s="7">
        <f t="shared" si="213"/>
        <v>0</v>
      </c>
      <c r="AH327" s="1">
        <v>-0.36780117031022902</v>
      </c>
      <c r="AI327" s="1">
        <f t="shared" si="214"/>
        <v>1</v>
      </c>
      <c r="AJ327" s="1">
        <f t="shared" si="215"/>
        <v>1</v>
      </c>
      <c r="AK327" s="1">
        <f t="shared" si="216"/>
        <v>1</v>
      </c>
      <c r="AL327" s="1">
        <f t="shared" si="217"/>
        <v>0</v>
      </c>
      <c r="AM327" s="1">
        <f t="shared" si="228"/>
        <v>47</v>
      </c>
      <c r="AN327" s="1">
        <v>1393</v>
      </c>
      <c r="AO327" s="11">
        <f t="shared" si="218"/>
        <v>-35</v>
      </c>
      <c r="AP327" s="1">
        <f t="shared" si="219"/>
        <v>-0.36780117031022902</v>
      </c>
      <c r="AQ327" s="1">
        <f t="shared" si="220"/>
        <v>3</v>
      </c>
      <c r="AR327" s="1">
        <f t="shared" si="221"/>
        <v>5.9168517379885497</v>
      </c>
      <c r="AS327" s="1">
        <f t="shared" si="222"/>
        <v>5.2448907425438021E-2</v>
      </c>
      <c r="AT327" s="1">
        <f t="shared" si="223"/>
        <v>6.977605928790076E-2</v>
      </c>
      <c r="AU327" s="1">
        <f t="shared" si="224"/>
        <v>0</v>
      </c>
      <c r="AV327" s="1">
        <f t="shared" si="204"/>
        <v>7.4956766889977183E-2</v>
      </c>
      <c r="AW327" s="1">
        <f t="shared" si="225"/>
        <v>0.48383662970659613</v>
      </c>
      <c r="AX327" s="1">
        <f t="shared" si="226"/>
        <v>-1.103403510930687</v>
      </c>
    </row>
    <row r="328" spans="1:50" x14ac:dyDescent="0.45">
      <c r="A328" s="7" t="s">
        <v>114</v>
      </c>
      <c r="B328" s="7" t="s">
        <v>114</v>
      </c>
      <c r="C328" s="8" t="s">
        <v>52</v>
      </c>
      <c r="D328" s="1" t="s">
        <v>65</v>
      </c>
      <c r="E328" s="12">
        <v>576300000000</v>
      </c>
      <c r="F328" s="9">
        <v>837281</v>
      </c>
      <c r="G328" s="9">
        <v>50081</v>
      </c>
      <c r="H328" s="9">
        <v>-100958</v>
      </c>
      <c r="I328" s="9">
        <v>900397</v>
      </c>
      <c r="J328" s="9">
        <v>456414</v>
      </c>
      <c r="K328" s="9">
        <v>463531</v>
      </c>
      <c r="L328" s="7">
        <v>95826</v>
      </c>
      <c r="M328" s="7">
        <v>42390</v>
      </c>
      <c r="N328" s="7">
        <v>729851</v>
      </c>
      <c r="O328" s="9">
        <v>1302</v>
      </c>
      <c r="P328" s="1">
        <v>3</v>
      </c>
      <c r="Q328" s="1">
        <v>2</v>
      </c>
      <c r="R328" s="1">
        <v>1</v>
      </c>
      <c r="S328" s="1">
        <f t="shared" si="205"/>
        <v>0.66666666666666663</v>
      </c>
      <c r="T328" s="1">
        <v>6</v>
      </c>
      <c r="U328" s="1">
        <v>0</v>
      </c>
      <c r="V328" s="1">
        <v>1</v>
      </c>
      <c r="W328" s="1">
        <v>0.65734595795040396</v>
      </c>
      <c r="X328" s="7">
        <v>91</v>
      </c>
      <c r="Y328" s="7">
        <f t="shared" si="206"/>
        <v>837281</v>
      </c>
      <c r="Z328" s="7">
        <f t="shared" si="207"/>
        <v>729851</v>
      </c>
      <c r="AA328" s="7">
        <f t="shared" si="208"/>
        <v>42390</v>
      </c>
      <c r="AB328" s="7">
        <f t="shared" si="209"/>
        <v>1302</v>
      </c>
      <c r="AC328" s="1">
        <v>1</v>
      </c>
      <c r="AD328" s="7">
        <f t="shared" si="210"/>
        <v>13.710591056156654</v>
      </c>
      <c r="AE328" s="10">
        <f t="shared" si="211"/>
        <v>1.6052402180699972E-4</v>
      </c>
      <c r="AF328" s="7">
        <f t="shared" si="212"/>
        <v>0</v>
      </c>
      <c r="AG328" s="7">
        <f t="shared" si="213"/>
        <v>0</v>
      </c>
      <c r="AH328" s="1">
        <v>0.65734595795040396</v>
      </c>
      <c r="AI328" s="1">
        <f t="shared" si="214"/>
        <v>1</v>
      </c>
      <c r="AJ328" s="1">
        <f t="shared" si="215"/>
        <v>1</v>
      </c>
      <c r="AK328" s="1">
        <f t="shared" si="216"/>
        <v>1</v>
      </c>
      <c r="AL328" s="1">
        <f t="shared" si="217"/>
        <v>0</v>
      </c>
      <c r="AM328" s="1">
        <f t="shared" si="228"/>
        <v>47</v>
      </c>
      <c r="AN328" s="1">
        <v>1394</v>
      </c>
      <c r="AO328" s="11">
        <f t="shared" si="218"/>
        <v>-33</v>
      </c>
      <c r="AP328" s="1">
        <f t="shared" si="219"/>
        <v>0.65734595795040396</v>
      </c>
      <c r="AQ328" s="1">
        <f t="shared" si="220"/>
        <v>3</v>
      </c>
      <c r="AR328" s="1">
        <f t="shared" si="221"/>
        <v>5.9544340393209119</v>
      </c>
      <c r="AS328" s="1">
        <f t="shared" si="222"/>
        <v>5.5621020505399285E-2</v>
      </c>
      <c r="AT328" s="1">
        <f t="shared" si="223"/>
        <v>8.6900919659899364E-2</v>
      </c>
      <c r="AU328" s="1">
        <f t="shared" si="224"/>
        <v>0</v>
      </c>
      <c r="AV328" s="1">
        <f t="shared" si="204"/>
        <v>0.61332945356326152</v>
      </c>
      <c r="AW328" s="1">
        <f t="shared" si="225"/>
        <v>0.5148073571991022</v>
      </c>
      <c r="AX328" s="1">
        <f t="shared" si="226"/>
        <v>1.9720378738512119</v>
      </c>
    </row>
    <row r="329" spans="1:50" x14ac:dyDescent="0.45">
      <c r="A329" s="7" t="s">
        <v>114</v>
      </c>
      <c r="B329" s="7" t="s">
        <v>114</v>
      </c>
      <c r="C329" s="8" t="s">
        <v>53</v>
      </c>
      <c r="D329" s="1" t="s">
        <v>65</v>
      </c>
      <c r="E329" s="13">
        <v>981000000000</v>
      </c>
      <c r="F329" s="7">
        <v>936419</v>
      </c>
      <c r="G329" s="7">
        <v>92171</v>
      </c>
      <c r="H329" s="7">
        <v>100909</v>
      </c>
      <c r="I329" s="7">
        <v>1153106</v>
      </c>
      <c r="J329" s="7">
        <v>617250</v>
      </c>
      <c r="K329" s="7">
        <v>684527</v>
      </c>
      <c r="L329" s="7">
        <v>88611</v>
      </c>
      <c r="M329" s="7">
        <v>43767</v>
      </c>
      <c r="N329" s="7">
        <v>762604</v>
      </c>
      <c r="O329" s="1">
        <v>1302</v>
      </c>
      <c r="P329" s="1">
        <v>3</v>
      </c>
      <c r="Q329" s="1">
        <v>2</v>
      </c>
      <c r="R329" s="1">
        <v>1</v>
      </c>
      <c r="S329" s="1">
        <f t="shared" si="205"/>
        <v>0.66666666666666663</v>
      </c>
      <c r="T329" s="1">
        <v>6</v>
      </c>
      <c r="U329" s="1">
        <v>0</v>
      </c>
      <c r="V329" s="1">
        <v>1</v>
      </c>
      <c r="W329" s="1">
        <v>0.63814561121581204</v>
      </c>
      <c r="X329" s="7">
        <v>92</v>
      </c>
      <c r="Y329" s="7">
        <f t="shared" si="206"/>
        <v>936419</v>
      </c>
      <c r="Z329" s="7">
        <f t="shared" si="207"/>
        <v>762604</v>
      </c>
      <c r="AA329" s="7">
        <f t="shared" si="208"/>
        <v>43767</v>
      </c>
      <c r="AB329" s="7">
        <f t="shared" si="209"/>
        <v>1302</v>
      </c>
      <c r="AC329" s="1">
        <v>1</v>
      </c>
      <c r="AD329" s="7">
        <f t="shared" si="210"/>
        <v>13.957969729110513</v>
      </c>
      <c r="AE329" s="10">
        <f t="shared" si="211"/>
        <v>1.7953081937424698E-4</v>
      </c>
      <c r="AF329" s="7">
        <f t="shared" si="212"/>
        <v>1</v>
      </c>
      <c r="AG329" s="7">
        <f t="shared" si="213"/>
        <v>0</v>
      </c>
      <c r="AH329" s="1">
        <v>0.63814561121581204</v>
      </c>
      <c r="AI329" s="1">
        <f t="shared" si="214"/>
        <v>1</v>
      </c>
      <c r="AJ329" s="1">
        <f t="shared" si="215"/>
        <v>1</v>
      </c>
      <c r="AK329" s="1">
        <f t="shared" si="216"/>
        <v>1</v>
      </c>
      <c r="AL329" s="1">
        <f t="shared" si="217"/>
        <v>0</v>
      </c>
      <c r="AM329" s="1">
        <f t="shared" si="228"/>
        <v>47</v>
      </c>
      <c r="AN329" s="1">
        <v>1395</v>
      </c>
      <c r="AO329" s="11">
        <f t="shared" si="218"/>
        <v>-32</v>
      </c>
      <c r="AP329" s="1">
        <f t="shared" si="219"/>
        <v>0.63814561121581204</v>
      </c>
      <c r="AQ329" s="1">
        <f t="shared" si="220"/>
        <v>3</v>
      </c>
      <c r="AR329" s="1">
        <f t="shared" si="221"/>
        <v>6.0618692319253222</v>
      </c>
      <c r="AS329" s="1">
        <f t="shared" si="222"/>
        <v>7.9932807564959338E-2</v>
      </c>
      <c r="AT329" s="1">
        <f t="shared" si="223"/>
        <v>9.3956167176350663E-2</v>
      </c>
      <c r="AU329" s="1">
        <f t="shared" si="224"/>
        <v>0</v>
      </c>
      <c r="AV329" s="1">
        <f t="shared" si="204"/>
        <v>0.61213886667834527</v>
      </c>
      <c r="AW329" s="1">
        <f t="shared" si="225"/>
        <v>0.59363753202220781</v>
      </c>
      <c r="AX329" s="1">
        <f t="shared" si="226"/>
        <v>1.9144368336474362</v>
      </c>
    </row>
    <row r="330" spans="1:50" x14ac:dyDescent="0.45">
      <c r="A330" s="7" t="s">
        <v>114</v>
      </c>
      <c r="B330" s="7" t="s">
        <v>114</v>
      </c>
      <c r="C330" s="8" t="s">
        <v>54</v>
      </c>
      <c r="D330" s="1" t="s">
        <v>65</v>
      </c>
      <c r="E330" s="13">
        <v>1035300000000</v>
      </c>
      <c r="F330" s="7">
        <v>988253</v>
      </c>
      <c r="G330" s="7">
        <v>66381</v>
      </c>
      <c r="H330" s="7">
        <v>218614</v>
      </c>
      <c r="I330" s="7">
        <v>973028</v>
      </c>
      <c r="J330" s="7">
        <v>455031</v>
      </c>
      <c r="K330" s="7">
        <v>498068</v>
      </c>
      <c r="L330" s="7">
        <v>75846</v>
      </c>
      <c r="M330" s="7">
        <v>50321</v>
      </c>
      <c r="N330" s="7">
        <v>835068</v>
      </c>
      <c r="O330" s="7">
        <v>1302</v>
      </c>
      <c r="P330" s="1">
        <v>3</v>
      </c>
      <c r="Q330" s="1">
        <v>2</v>
      </c>
      <c r="R330" s="1">
        <v>1</v>
      </c>
      <c r="S330" s="1">
        <f t="shared" si="205"/>
        <v>0.66666666666666663</v>
      </c>
      <c r="T330" s="1">
        <v>6</v>
      </c>
      <c r="U330" s="1">
        <v>0</v>
      </c>
      <c r="V330" s="1">
        <v>1</v>
      </c>
      <c r="W330" s="1">
        <v>0.62615396777685395</v>
      </c>
      <c r="X330" s="7">
        <v>102</v>
      </c>
      <c r="Y330" s="7">
        <f t="shared" si="206"/>
        <v>988253</v>
      </c>
      <c r="Z330" s="7">
        <f t="shared" si="207"/>
        <v>835068</v>
      </c>
      <c r="AA330" s="7">
        <f t="shared" si="208"/>
        <v>50321</v>
      </c>
      <c r="AB330" s="7">
        <f t="shared" si="209"/>
        <v>1302</v>
      </c>
      <c r="AC330" s="1">
        <v>1</v>
      </c>
      <c r="AD330" s="7">
        <f t="shared" si="210"/>
        <v>13.78816813773251</v>
      </c>
      <c r="AE330" s="10">
        <f t="shared" si="211"/>
        <v>1.8946846533342201E-4</v>
      </c>
      <c r="AF330" s="7">
        <f t="shared" si="212"/>
        <v>1</v>
      </c>
      <c r="AG330" s="7">
        <f t="shared" si="213"/>
        <v>0</v>
      </c>
      <c r="AH330" s="1">
        <v>0.62615396777685395</v>
      </c>
      <c r="AI330" s="1">
        <f t="shared" si="214"/>
        <v>1</v>
      </c>
      <c r="AJ330" s="1">
        <f t="shared" si="215"/>
        <v>1</v>
      </c>
      <c r="AK330" s="1">
        <f t="shared" si="216"/>
        <v>1</v>
      </c>
      <c r="AL330" s="1">
        <f t="shared" si="217"/>
        <v>0</v>
      </c>
      <c r="AM330" s="1">
        <f t="shared" si="228"/>
        <v>47</v>
      </c>
      <c r="AN330" s="1">
        <v>1396</v>
      </c>
      <c r="AO330" s="11">
        <f t="shared" si="218"/>
        <v>-22</v>
      </c>
      <c r="AP330" s="1">
        <f t="shared" si="219"/>
        <v>0.62615396777685395</v>
      </c>
      <c r="AQ330" s="1">
        <f t="shared" si="220"/>
        <v>3</v>
      </c>
      <c r="AR330" s="1">
        <f t="shared" si="221"/>
        <v>5.9881253377714652</v>
      </c>
      <c r="AS330" s="1">
        <f t="shared" si="222"/>
        <v>6.8221058386809016E-2</v>
      </c>
      <c r="AT330" s="1">
        <f t="shared" si="223"/>
        <v>6.4117647058823529E-2</v>
      </c>
      <c r="AU330" s="1">
        <f t="shared" si="224"/>
        <v>0</v>
      </c>
      <c r="AV330" s="1">
        <f t="shared" si="204"/>
        <v>0.54559272703354889</v>
      </c>
      <c r="AW330" s="1">
        <f t="shared" si="225"/>
        <v>0.51187427288834442</v>
      </c>
      <c r="AX330" s="1">
        <f t="shared" si="226"/>
        <v>1.8784619033305618</v>
      </c>
    </row>
    <row r="331" spans="1:50" x14ac:dyDescent="0.45">
      <c r="A331" s="7" t="s">
        <v>115</v>
      </c>
      <c r="B331" s="7" t="s">
        <v>115</v>
      </c>
      <c r="C331" s="8" t="s">
        <v>47</v>
      </c>
      <c r="D331" s="1" t="s">
        <v>56</v>
      </c>
      <c r="E331" s="12">
        <v>10462400000000</v>
      </c>
      <c r="F331" s="9">
        <v>54237247</v>
      </c>
      <c r="G331" s="9">
        <v>5220489</v>
      </c>
      <c r="H331" s="9">
        <v>4263458</v>
      </c>
      <c r="I331" s="9">
        <v>64210541</v>
      </c>
      <c r="J331" s="9">
        <v>9440528</v>
      </c>
      <c r="K331" s="9">
        <v>45085083</v>
      </c>
      <c r="L331" s="7">
        <v>3211044</v>
      </c>
      <c r="M331" s="7">
        <v>3669547</v>
      </c>
      <c r="N331" s="7">
        <v>42160699</v>
      </c>
      <c r="O331" s="9">
        <v>0</v>
      </c>
      <c r="P331" s="1">
        <v>0</v>
      </c>
      <c r="Q331" s="1">
        <v>0</v>
      </c>
      <c r="R331" s="1">
        <v>0</v>
      </c>
      <c r="S331" s="1">
        <f t="shared" si="205"/>
        <v>0</v>
      </c>
      <c r="T331" s="1">
        <v>0</v>
      </c>
      <c r="U331" s="1">
        <v>1</v>
      </c>
      <c r="V331" s="1">
        <v>1</v>
      </c>
      <c r="W331" s="1">
        <v>0.69601576612084703</v>
      </c>
      <c r="X331" s="7">
        <v>118</v>
      </c>
      <c r="Y331" s="7">
        <f t="shared" si="206"/>
        <v>54237247</v>
      </c>
      <c r="Z331" s="7">
        <f t="shared" si="207"/>
        <v>42160699</v>
      </c>
      <c r="AA331" s="7">
        <f t="shared" si="208"/>
        <v>3669547</v>
      </c>
      <c r="AB331" s="7">
        <f t="shared" si="209"/>
        <v>0</v>
      </c>
      <c r="AC331" s="1">
        <v>1</v>
      </c>
      <c r="AD331" s="7">
        <f t="shared" si="210"/>
        <v>17.977677945213635</v>
      </c>
      <c r="AE331" s="10">
        <f t="shared" si="211"/>
        <v>1.0398397933524864E-2</v>
      </c>
      <c r="AF331" s="7">
        <f t="shared" si="212"/>
        <v>1</v>
      </c>
      <c r="AG331" s="7">
        <f t="shared" si="213"/>
        <v>1</v>
      </c>
      <c r="AH331" s="1">
        <v>0.69601576612084703</v>
      </c>
      <c r="AI331" s="1">
        <f t="shared" si="214"/>
        <v>0</v>
      </c>
      <c r="AJ331" s="1">
        <f t="shared" si="215"/>
        <v>0</v>
      </c>
      <c r="AK331" s="1">
        <f t="shared" si="216"/>
        <v>0</v>
      </c>
      <c r="AL331" s="1">
        <f t="shared" si="217"/>
        <v>0</v>
      </c>
      <c r="AM331" s="1">
        <f t="shared" ref="AM331" si="229">AM330+1</f>
        <v>48</v>
      </c>
      <c r="AN331" s="1">
        <v>1390</v>
      </c>
      <c r="AO331" s="11">
        <f t="shared" si="218"/>
        <v>-6</v>
      </c>
      <c r="AP331" s="1">
        <f t="shared" si="219"/>
        <v>0.69601576612084703</v>
      </c>
      <c r="AQ331" s="1">
        <f t="shared" si="220"/>
        <v>0</v>
      </c>
      <c r="AR331" s="1">
        <f t="shared" si="221"/>
        <v>7.8076063290400723</v>
      </c>
      <c r="AS331" s="1">
        <f t="shared" si="222"/>
        <v>8.1302678947993909E-2</v>
      </c>
      <c r="AT331" s="1">
        <f t="shared" si="223"/>
        <v>0.49897623872151703</v>
      </c>
      <c r="AU331" s="1">
        <f t="shared" si="224"/>
        <v>0</v>
      </c>
      <c r="AV331" s="1">
        <f t="shared" si="204"/>
        <v>0.1970326336294223</v>
      </c>
      <c r="AW331" s="1">
        <f t="shared" si="225"/>
        <v>0.70214457467349478</v>
      </c>
      <c r="AX331" s="1">
        <f t="shared" si="226"/>
        <v>0</v>
      </c>
    </row>
    <row r="332" spans="1:50" x14ac:dyDescent="0.45">
      <c r="A332" s="7" t="s">
        <v>115</v>
      </c>
      <c r="B332" s="7" t="s">
        <v>115</v>
      </c>
      <c r="C332" s="8" t="s">
        <v>49</v>
      </c>
      <c r="D332" s="1" t="s">
        <v>56</v>
      </c>
      <c r="E332" s="12">
        <v>18179200000000</v>
      </c>
      <c r="F332" s="9">
        <v>28555598</v>
      </c>
      <c r="G332" s="9">
        <v>-7204976</v>
      </c>
      <c r="H332" s="9">
        <v>4074491</v>
      </c>
      <c r="I332" s="9">
        <v>64210541</v>
      </c>
      <c r="J332" s="9">
        <v>9440528</v>
      </c>
      <c r="K332" s="9">
        <v>45085083</v>
      </c>
      <c r="L332" s="7">
        <v>4626764</v>
      </c>
      <c r="M332" s="7">
        <v>2925402</v>
      </c>
      <c r="N332" s="7">
        <v>30589563</v>
      </c>
      <c r="O332" s="9">
        <v>0</v>
      </c>
      <c r="P332" s="1">
        <v>0</v>
      </c>
      <c r="Q332" s="1">
        <v>0</v>
      </c>
      <c r="R332" s="1">
        <v>0</v>
      </c>
      <c r="S332" s="1">
        <f t="shared" si="205"/>
        <v>0</v>
      </c>
      <c r="T332" s="1">
        <v>0</v>
      </c>
      <c r="U332" s="1">
        <v>1</v>
      </c>
      <c r="V332" s="1">
        <v>0.13600000000000001</v>
      </c>
      <c r="W332" s="1">
        <v>-8.8109332219528894E-2</v>
      </c>
      <c r="X332" s="7">
        <v>120</v>
      </c>
      <c r="Y332" s="7">
        <f t="shared" si="206"/>
        <v>28555598</v>
      </c>
      <c r="Z332" s="7">
        <f t="shared" si="207"/>
        <v>30589563</v>
      </c>
      <c r="AA332" s="7">
        <f t="shared" si="208"/>
        <v>2925402</v>
      </c>
      <c r="AB332" s="7">
        <f t="shared" si="209"/>
        <v>0</v>
      </c>
      <c r="AC332" s="1">
        <v>0.13600000000000001</v>
      </c>
      <c r="AD332" s="7">
        <f t="shared" si="210"/>
        <v>17.977677945213635</v>
      </c>
      <c r="AE332" s="10">
        <f t="shared" si="211"/>
        <v>5.474696590587769E-3</v>
      </c>
      <c r="AF332" s="7">
        <f t="shared" si="212"/>
        <v>1</v>
      </c>
      <c r="AG332" s="7">
        <f t="shared" si="213"/>
        <v>1</v>
      </c>
      <c r="AH332" s="1">
        <v>-8.8109332219528894E-2</v>
      </c>
      <c r="AI332" s="1">
        <f t="shared" si="214"/>
        <v>0</v>
      </c>
      <c r="AJ332" s="1">
        <f t="shared" si="215"/>
        <v>0</v>
      </c>
      <c r="AK332" s="1">
        <f t="shared" si="216"/>
        <v>0</v>
      </c>
      <c r="AL332" s="1">
        <f t="shared" si="217"/>
        <v>0</v>
      </c>
      <c r="AM332" s="1">
        <f t="shared" ref="AM332:AM337" si="230">AM331</f>
        <v>48</v>
      </c>
      <c r="AN332" s="1">
        <v>1391</v>
      </c>
      <c r="AO332" s="11">
        <f t="shared" si="218"/>
        <v>-4</v>
      </c>
      <c r="AP332" s="1">
        <f t="shared" si="219"/>
        <v>-8.8109332219528894E-2</v>
      </c>
      <c r="AQ332" s="1">
        <f t="shared" si="220"/>
        <v>0</v>
      </c>
      <c r="AR332" s="1">
        <f t="shared" si="221"/>
        <v>7.8076063290400723</v>
      </c>
      <c r="AS332" s="1">
        <f t="shared" si="222"/>
        <v>-0.11220861696212776</v>
      </c>
      <c r="AT332" s="1">
        <f t="shared" si="223"/>
        <v>-0.39633075162823445</v>
      </c>
      <c r="AU332" s="1">
        <f t="shared" si="224"/>
        <v>1</v>
      </c>
      <c r="AV332" s="1">
        <f t="shared" si="204"/>
        <v>0.21908072694793213</v>
      </c>
      <c r="AW332" s="1">
        <f t="shared" si="225"/>
        <v>0.70214457467349478</v>
      </c>
      <c r="AX332" s="1">
        <f t="shared" si="226"/>
        <v>0</v>
      </c>
    </row>
    <row r="333" spans="1:50" x14ac:dyDescent="0.45">
      <c r="A333" s="7" t="s">
        <v>115</v>
      </c>
      <c r="B333" s="7" t="s">
        <v>115</v>
      </c>
      <c r="C333" s="8" t="s">
        <v>50</v>
      </c>
      <c r="D333" s="1" t="s">
        <v>56</v>
      </c>
      <c r="E333" s="12">
        <v>25031144110000</v>
      </c>
      <c r="F333" s="9">
        <v>36758178</v>
      </c>
      <c r="G333" s="9">
        <v>-4555158</v>
      </c>
      <c r="H333" s="9">
        <v>14347531</v>
      </c>
      <c r="I333" s="9">
        <v>73712758</v>
      </c>
      <c r="J333" s="9">
        <v>3858740</v>
      </c>
      <c r="K333" s="9">
        <v>63392556</v>
      </c>
      <c r="L333" s="7">
        <v>6107654</v>
      </c>
      <c r="M333" s="7">
        <v>3058891</v>
      </c>
      <c r="N333" s="7">
        <v>34154622</v>
      </c>
      <c r="O333" s="9">
        <v>0</v>
      </c>
      <c r="P333" s="1">
        <v>3</v>
      </c>
      <c r="Q333" s="1">
        <v>2</v>
      </c>
      <c r="R333" s="1">
        <v>3</v>
      </c>
      <c r="S333" s="1">
        <f t="shared" si="205"/>
        <v>0.66666666666666663</v>
      </c>
      <c r="T333" s="1">
        <v>6</v>
      </c>
      <c r="U333" s="1">
        <v>1</v>
      </c>
      <c r="V333" s="1">
        <v>1</v>
      </c>
      <c r="W333" s="1">
        <v>0.759994411326954</v>
      </c>
      <c r="X333" s="7">
        <v>119</v>
      </c>
      <c r="Y333" s="7">
        <f t="shared" si="206"/>
        <v>36758178</v>
      </c>
      <c r="Z333" s="7">
        <f t="shared" si="207"/>
        <v>34154622</v>
      </c>
      <c r="AA333" s="7">
        <f t="shared" si="208"/>
        <v>3058891</v>
      </c>
      <c r="AB333" s="7">
        <f t="shared" si="209"/>
        <v>0</v>
      </c>
      <c r="AC333" s="1">
        <v>1</v>
      </c>
      <c r="AD333" s="7">
        <f t="shared" si="210"/>
        <v>18.115686449369559</v>
      </c>
      <c r="AE333" s="10">
        <f t="shared" si="211"/>
        <v>7.0473002096758178E-3</v>
      </c>
      <c r="AF333" s="7">
        <f t="shared" si="212"/>
        <v>1</v>
      </c>
      <c r="AG333" s="7">
        <f t="shared" si="213"/>
        <v>1</v>
      </c>
      <c r="AH333" s="1">
        <v>0.759994411326954</v>
      </c>
      <c r="AI333" s="1">
        <f t="shared" si="214"/>
        <v>1</v>
      </c>
      <c r="AJ333" s="1">
        <f t="shared" si="215"/>
        <v>1</v>
      </c>
      <c r="AK333" s="1">
        <f t="shared" si="216"/>
        <v>1</v>
      </c>
      <c r="AL333" s="1">
        <f t="shared" si="217"/>
        <v>0</v>
      </c>
      <c r="AM333" s="1">
        <f t="shared" si="230"/>
        <v>48</v>
      </c>
      <c r="AN333" s="1">
        <v>1392</v>
      </c>
      <c r="AO333" s="11">
        <f t="shared" si="218"/>
        <v>-5</v>
      </c>
      <c r="AP333" s="1">
        <f t="shared" si="219"/>
        <v>0.759994411326954</v>
      </c>
      <c r="AQ333" s="1">
        <f t="shared" si="220"/>
        <v>3</v>
      </c>
      <c r="AR333" s="1">
        <f t="shared" si="221"/>
        <v>7.8675426608507131</v>
      </c>
      <c r="AS333" s="1">
        <f t="shared" si="222"/>
        <v>-6.1796059781130425E-2</v>
      </c>
      <c r="AT333" s="1">
        <f t="shared" si="223"/>
        <v>-0.18197961627252204</v>
      </c>
      <c r="AU333" s="1">
        <f t="shared" si="224"/>
        <v>1</v>
      </c>
      <c r="AV333" s="1">
        <f t="shared" si="204"/>
        <v>0.13520582149429275</v>
      </c>
      <c r="AW333" s="1">
        <f t="shared" si="225"/>
        <v>0.85999435810012703</v>
      </c>
      <c r="AX333" s="1">
        <f t="shared" si="226"/>
        <v>2.2799832339808619</v>
      </c>
    </row>
    <row r="334" spans="1:50" x14ac:dyDescent="0.45">
      <c r="A334" s="7" t="s">
        <v>115</v>
      </c>
      <c r="B334" s="7" t="s">
        <v>115</v>
      </c>
      <c r="C334" s="8" t="s">
        <v>51</v>
      </c>
      <c r="D334" s="1" t="s">
        <v>56</v>
      </c>
      <c r="E334" s="12">
        <v>72761148775000</v>
      </c>
      <c r="F334" s="9">
        <v>69233279</v>
      </c>
      <c r="G334" s="9">
        <v>225607</v>
      </c>
      <c r="H334" s="9">
        <v>3793515</v>
      </c>
      <c r="I334" s="9">
        <v>73282899</v>
      </c>
      <c r="J334" s="9">
        <v>6846576</v>
      </c>
      <c r="K334" s="9">
        <v>62886158</v>
      </c>
      <c r="L334" s="7">
        <v>5342209</v>
      </c>
      <c r="M334" s="7">
        <v>5023813</v>
      </c>
      <c r="N334" s="7">
        <v>57610764</v>
      </c>
      <c r="O334" s="9">
        <v>0</v>
      </c>
      <c r="P334" s="1">
        <v>3</v>
      </c>
      <c r="Q334" s="1">
        <v>2</v>
      </c>
      <c r="R334" s="1">
        <v>3</v>
      </c>
      <c r="S334" s="1">
        <f t="shared" si="205"/>
        <v>0.66666666666666663</v>
      </c>
      <c r="T334" s="1">
        <v>6</v>
      </c>
      <c r="U334" s="1">
        <v>1</v>
      </c>
      <c r="V334" s="1">
        <v>0.01</v>
      </c>
      <c r="W334" s="1">
        <v>-0.33141693242179898</v>
      </c>
      <c r="X334" s="7">
        <v>114</v>
      </c>
      <c r="Y334" s="7">
        <f t="shared" si="206"/>
        <v>69233279</v>
      </c>
      <c r="Z334" s="7">
        <f t="shared" si="207"/>
        <v>57610764</v>
      </c>
      <c r="AA334" s="7">
        <f t="shared" si="208"/>
        <v>5023813</v>
      </c>
      <c r="AB334" s="7">
        <f t="shared" si="209"/>
        <v>0</v>
      </c>
      <c r="AC334" s="1">
        <v>0.01</v>
      </c>
      <c r="AD334" s="7">
        <f t="shared" si="210"/>
        <v>18.109837838137167</v>
      </c>
      <c r="AE334" s="10">
        <f t="shared" si="211"/>
        <v>1.3273446295767009E-2</v>
      </c>
      <c r="AF334" s="7">
        <f t="shared" si="212"/>
        <v>1</v>
      </c>
      <c r="AG334" s="7">
        <f t="shared" si="213"/>
        <v>1</v>
      </c>
      <c r="AH334" s="1">
        <v>-0.33141693242179898</v>
      </c>
      <c r="AI334" s="1">
        <f t="shared" si="214"/>
        <v>1</v>
      </c>
      <c r="AJ334" s="1">
        <f t="shared" si="215"/>
        <v>1</v>
      </c>
      <c r="AK334" s="1">
        <f t="shared" si="216"/>
        <v>1</v>
      </c>
      <c r="AL334" s="1">
        <f t="shared" si="217"/>
        <v>0</v>
      </c>
      <c r="AM334" s="1">
        <f t="shared" si="230"/>
        <v>48</v>
      </c>
      <c r="AN334" s="1">
        <v>1393</v>
      </c>
      <c r="AO334" s="11">
        <f t="shared" si="218"/>
        <v>-10</v>
      </c>
      <c r="AP334" s="1">
        <f t="shared" si="219"/>
        <v>-0.33141693242179898</v>
      </c>
      <c r="AQ334" s="1">
        <f t="shared" si="220"/>
        <v>3</v>
      </c>
      <c r="AR334" s="1">
        <f t="shared" si="221"/>
        <v>7.8650026412656882</v>
      </c>
      <c r="AS334" s="1">
        <f t="shared" si="222"/>
        <v>3.0785763538093655E-3</v>
      </c>
      <c r="AT334" s="1">
        <f t="shared" si="223"/>
        <v>3.1006519797762769E-3</v>
      </c>
      <c r="AU334" s="1">
        <f t="shared" si="224"/>
        <v>0</v>
      </c>
      <c r="AV334" s="1">
        <f t="shared" si="204"/>
        <v>0.16632509311619892</v>
      </c>
      <c r="AW334" s="1">
        <f t="shared" si="225"/>
        <v>0.8581286883860858</v>
      </c>
      <c r="AX334" s="1">
        <f t="shared" si="226"/>
        <v>-0.99425079726539689</v>
      </c>
    </row>
    <row r="335" spans="1:50" x14ac:dyDescent="0.45">
      <c r="A335" s="7" t="s">
        <v>115</v>
      </c>
      <c r="B335" s="7" t="s">
        <v>115</v>
      </c>
      <c r="C335" s="8" t="s">
        <v>52</v>
      </c>
      <c r="D335" s="1" t="s">
        <v>56</v>
      </c>
      <c r="E335" s="12">
        <v>54227278175000</v>
      </c>
      <c r="F335" s="9">
        <v>58419543</v>
      </c>
      <c r="G335" s="9">
        <v>6543968</v>
      </c>
      <c r="H335" s="9">
        <v>1796625</v>
      </c>
      <c r="I335" s="9">
        <v>112066473</v>
      </c>
      <c r="J335" s="9">
        <v>22274142</v>
      </c>
      <c r="K335" s="9">
        <v>73422549</v>
      </c>
      <c r="L335" s="7">
        <v>6587573</v>
      </c>
      <c r="M335" s="7">
        <v>7288938</v>
      </c>
      <c r="N335" s="7">
        <v>49162199</v>
      </c>
      <c r="O335" s="9">
        <v>554092</v>
      </c>
      <c r="P335" s="1">
        <v>3</v>
      </c>
      <c r="Q335" s="1">
        <v>2</v>
      </c>
      <c r="R335" s="1">
        <v>3</v>
      </c>
      <c r="S335" s="1">
        <f t="shared" si="205"/>
        <v>0.66666666666666663</v>
      </c>
      <c r="T335" s="1">
        <v>6</v>
      </c>
      <c r="U335" s="1">
        <v>1</v>
      </c>
      <c r="V335" s="1">
        <v>0.156</v>
      </c>
      <c r="W335" s="1">
        <v>-0.12218983665052199</v>
      </c>
      <c r="X335" s="7">
        <v>123</v>
      </c>
      <c r="Y335" s="7">
        <f t="shared" si="206"/>
        <v>58419543</v>
      </c>
      <c r="Z335" s="7">
        <f t="shared" si="207"/>
        <v>49162199</v>
      </c>
      <c r="AA335" s="7">
        <f t="shared" si="208"/>
        <v>7288938</v>
      </c>
      <c r="AB335" s="7">
        <f t="shared" si="209"/>
        <v>554092</v>
      </c>
      <c r="AC335" s="1">
        <v>0.156</v>
      </c>
      <c r="AD335" s="7">
        <f t="shared" si="210"/>
        <v>18.534602762131172</v>
      </c>
      <c r="AE335" s="10">
        <f t="shared" si="211"/>
        <v>1.1200230262584435E-2</v>
      </c>
      <c r="AF335" s="7">
        <f t="shared" si="212"/>
        <v>1</v>
      </c>
      <c r="AG335" s="7">
        <f t="shared" si="213"/>
        <v>1</v>
      </c>
      <c r="AH335" s="1">
        <v>-0.12218983665052199</v>
      </c>
      <c r="AI335" s="1">
        <f t="shared" si="214"/>
        <v>1</v>
      </c>
      <c r="AJ335" s="1">
        <f t="shared" si="215"/>
        <v>1</v>
      </c>
      <c r="AK335" s="1">
        <f t="shared" si="216"/>
        <v>1</v>
      </c>
      <c r="AL335" s="1">
        <f t="shared" si="217"/>
        <v>0</v>
      </c>
      <c r="AM335" s="1">
        <f t="shared" si="230"/>
        <v>48</v>
      </c>
      <c r="AN335" s="1">
        <v>1394</v>
      </c>
      <c r="AO335" s="11">
        <f t="shared" si="218"/>
        <v>-1</v>
      </c>
      <c r="AP335" s="1">
        <f t="shared" si="219"/>
        <v>-0.12218983665052199</v>
      </c>
      <c r="AQ335" s="1">
        <f t="shared" si="220"/>
        <v>3</v>
      </c>
      <c r="AR335" s="1">
        <f t="shared" si="221"/>
        <v>8.0494757038623383</v>
      </c>
      <c r="AS335" s="1">
        <f t="shared" si="222"/>
        <v>5.839362857435515E-2</v>
      </c>
      <c r="AT335" s="1">
        <f t="shared" si="223"/>
        <v>0.12067668192531407</v>
      </c>
      <c r="AU335" s="1">
        <f t="shared" si="224"/>
        <v>0</v>
      </c>
      <c r="AV335" s="1">
        <f t="shared" si="204"/>
        <v>0.25754103102718329</v>
      </c>
      <c r="AW335" s="1">
        <f t="shared" si="225"/>
        <v>0.65516962419259861</v>
      </c>
      <c r="AX335" s="1">
        <f t="shared" si="226"/>
        <v>-0.36656950995156601</v>
      </c>
    </row>
    <row r="336" spans="1:50" x14ac:dyDescent="0.45">
      <c r="A336" s="7" t="s">
        <v>115</v>
      </c>
      <c r="B336" s="7" t="s">
        <v>115</v>
      </c>
      <c r="C336" s="8" t="s">
        <v>53</v>
      </c>
      <c r="D336" s="1" t="s">
        <v>56</v>
      </c>
      <c r="E336" s="13">
        <v>44999609550000</v>
      </c>
      <c r="F336" s="7">
        <v>90427425</v>
      </c>
      <c r="G336" s="7">
        <v>10164324</v>
      </c>
      <c r="H336" s="7">
        <v>7137408</v>
      </c>
      <c r="I336" s="7">
        <v>187754786</v>
      </c>
      <c r="J336" s="7">
        <v>52619944</v>
      </c>
      <c r="K336" s="7">
        <v>138428167</v>
      </c>
      <c r="L336" s="7">
        <v>9832846</v>
      </c>
      <c r="M336" s="7">
        <v>8913021</v>
      </c>
      <c r="N336" s="7">
        <v>71049936</v>
      </c>
      <c r="O336" s="1">
        <v>600112</v>
      </c>
      <c r="P336" s="1">
        <v>3</v>
      </c>
      <c r="Q336" s="1">
        <v>2</v>
      </c>
      <c r="R336" s="1">
        <v>3</v>
      </c>
      <c r="S336" s="1">
        <f t="shared" si="205"/>
        <v>0.66666666666666663</v>
      </c>
      <c r="T336" s="1">
        <v>6</v>
      </c>
      <c r="U336" s="1">
        <v>1</v>
      </c>
      <c r="V336" s="1">
        <v>0.433</v>
      </c>
      <c r="W336" s="1">
        <v>9.1213368321259994E-2</v>
      </c>
      <c r="X336" s="7">
        <v>120</v>
      </c>
      <c r="Y336" s="7">
        <f t="shared" si="206"/>
        <v>90427425</v>
      </c>
      <c r="Z336" s="7">
        <f t="shared" si="207"/>
        <v>71049936</v>
      </c>
      <c r="AA336" s="7">
        <f t="shared" si="208"/>
        <v>8913021</v>
      </c>
      <c r="AB336" s="7">
        <f t="shared" si="209"/>
        <v>600112</v>
      </c>
      <c r="AC336" s="1">
        <v>0.433</v>
      </c>
      <c r="AD336" s="7">
        <f t="shared" si="210"/>
        <v>19.050647339628494</v>
      </c>
      <c r="AE336" s="10">
        <f t="shared" si="211"/>
        <v>1.7336800838250042E-2</v>
      </c>
      <c r="AF336" s="7">
        <f t="shared" si="212"/>
        <v>1</v>
      </c>
      <c r="AG336" s="7">
        <f t="shared" si="213"/>
        <v>1</v>
      </c>
      <c r="AH336" s="1">
        <v>9.1213368321259994E-2</v>
      </c>
      <c r="AI336" s="1">
        <f t="shared" si="214"/>
        <v>1</v>
      </c>
      <c r="AJ336" s="1">
        <f t="shared" si="215"/>
        <v>1</v>
      </c>
      <c r="AK336" s="1">
        <f t="shared" si="216"/>
        <v>1</v>
      </c>
      <c r="AL336" s="1">
        <f t="shared" si="217"/>
        <v>0</v>
      </c>
      <c r="AM336" s="1">
        <f t="shared" si="230"/>
        <v>48</v>
      </c>
      <c r="AN336" s="1">
        <v>1395</v>
      </c>
      <c r="AO336" s="11">
        <f t="shared" si="218"/>
        <v>-4</v>
      </c>
      <c r="AP336" s="1">
        <f t="shared" si="219"/>
        <v>9.1213368321259994E-2</v>
      </c>
      <c r="AQ336" s="1">
        <f t="shared" si="220"/>
        <v>3</v>
      </c>
      <c r="AR336" s="1">
        <f t="shared" si="221"/>
        <v>8.2735910162855184</v>
      </c>
      <c r="AS336" s="1">
        <f t="shared" si="222"/>
        <v>5.4136164603548378E-2</v>
      </c>
      <c r="AT336" s="1">
        <f t="shared" si="223"/>
        <v>0.22587582651592142</v>
      </c>
      <c r="AU336" s="1">
        <f t="shared" si="224"/>
        <v>0</v>
      </c>
      <c r="AV336" s="1">
        <f t="shared" si="204"/>
        <v>0.33262955011969708</v>
      </c>
      <c r="AW336" s="1">
        <f t="shared" si="225"/>
        <v>0.73728169571134128</v>
      </c>
      <c r="AX336" s="1">
        <f t="shared" si="226"/>
        <v>0.27364010496378</v>
      </c>
    </row>
    <row r="337" spans="1:50" x14ac:dyDescent="0.45">
      <c r="A337" s="7" t="s">
        <v>115</v>
      </c>
      <c r="B337" s="7" t="s">
        <v>115</v>
      </c>
      <c r="C337" s="8" t="s">
        <v>54</v>
      </c>
      <c r="D337" s="1" t="s">
        <v>56</v>
      </c>
      <c r="E337" s="13">
        <v>36518007750000</v>
      </c>
      <c r="F337" s="7">
        <v>90427425</v>
      </c>
      <c r="G337" s="7">
        <v>10164324</v>
      </c>
      <c r="H337" s="7">
        <v>7823002</v>
      </c>
      <c r="I337" s="7">
        <v>176889183</v>
      </c>
      <c r="J337" s="7">
        <v>54026447</v>
      </c>
      <c r="K337" s="7">
        <v>135848844</v>
      </c>
      <c r="L337" s="7">
        <v>9823847</v>
      </c>
      <c r="M337" s="7">
        <v>8913021</v>
      </c>
      <c r="N337" s="7">
        <v>71049936</v>
      </c>
      <c r="O337" s="7">
        <v>600112</v>
      </c>
      <c r="P337" s="1">
        <v>3</v>
      </c>
      <c r="Q337" s="1">
        <v>2</v>
      </c>
      <c r="R337" s="1">
        <v>3</v>
      </c>
      <c r="S337" s="1">
        <f t="shared" si="205"/>
        <v>0.66666666666666663</v>
      </c>
      <c r="T337" s="1">
        <v>6</v>
      </c>
      <c r="U337" s="1">
        <v>1</v>
      </c>
      <c r="V337" s="1">
        <v>0.14099999999999999</v>
      </c>
      <c r="W337" s="1">
        <v>-0.20494001994479299</v>
      </c>
      <c r="X337" s="7">
        <v>114</v>
      </c>
      <c r="Y337" s="7">
        <f t="shared" si="206"/>
        <v>90427425</v>
      </c>
      <c r="Z337" s="7">
        <f t="shared" si="207"/>
        <v>71049936</v>
      </c>
      <c r="AA337" s="7">
        <f t="shared" si="208"/>
        <v>8913021</v>
      </c>
      <c r="AB337" s="7">
        <f t="shared" si="209"/>
        <v>600112</v>
      </c>
      <c r="AC337" s="1">
        <v>0.14099999999999999</v>
      </c>
      <c r="AD337" s="7">
        <f t="shared" si="210"/>
        <v>18.991034009719442</v>
      </c>
      <c r="AE337" s="10">
        <f t="shared" si="211"/>
        <v>1.7336800838250042E-2</v>
      </c>
      <c r="AF337" s="7">
        <f t="shared" si="212"/>
        <v>1</v>
      </c>
      <c r="AG337" s="7">
        <f t="shared" si="213"/>
        <v>1</v>
      </c>
      <c r="AH337" s="1">
        <v>-0.20494001994479299</v>
      </c>
      <c r="AI337" s="1">
        <f t="shared" si="214"/>
        <v>1</v>
      </c>
      <c r="AJ337" s="1">
        <f t="shared" si="215"/>
        <v>1</v>
      </c>
      <c r="AK337" s="1">
        <f t="shared" si="216"/>
        <v>1</v>
      </c>
      <c r="AL337" s="1">
        <f t="shared" si="217"/>
        <v>0</v>
      </c>
      <c r="AM337" s="1">
        <f t="shared" si="230"/>
        <v>48</v>
      </c>
      <c r="AN337" s="1">
        <v>1396</v>
      </c>
      <c r="AO337" s="11">
        <f t="shared" si="218"/>
        <v>-10</v>
      </c>
      <c r="AP337" s="1">
        <f t="shared" si="219"/>
        <v>-0.20494001994479299</v>
      </c>
      <c r="AQ337" s="1">
        <f t="shared" si="220"/>
        <v>3</v>
      </c>
      <c r="AR337" s="1">
        <f t="shared" si="221"/>
        <v>8.247701276058141</v>
      </c>
      <c r="AS337" s="1">
        <f t="shared" si="222"/>
        <v>5.7461535112636027E-2</v>
      </c>
      <c r="AT337" s="1">
        <f t="shared" si="223"/>
        <v>0.27833730880349022</v>
      </c>
      <c r="AU337" s="1">
        <f t="shared" si="224"/>
        <v>0</v>
      </c>
      <c r="AV337" s="1">
        <f t="shared" si="204"/>
        <v>0.36096211716914312</v>
      </c>
      <c r="AW337" s="1">
        <f t="shared" si="225"/>
        <v>0.76798841905443138</v>
      </c>
      <c r="AX337" s="1">
        <f t="shared" si="226"/>
        <v>-0.61482005983437893</v>
      </c>
    </row>
    <row r="338" spans="1:50" x14ac:dyDescent="0.45">
      <c r="A338" s="7" t="s">
        <v>116</v>
      </c>
      <c r="B338" s="7" t="s">
        <v>116</v>
      </c>
      <c r="C338" s="8" t="s">
        <v>47</v>
      </c>
      <c r="D338" s="1" t="s">
        <v>61</v>
      </c>
      <c r="E338" s="12">
        <v>104932000000</v>
      </c>
      <c r="F338" s="9">
        <v>131184</v>
      </c>
      <c r="G338" s="9">
        <v>26202</v>
      </c>
      <c r="H338" s="9">
        <v>23426</v>
      </c>
      <c r="I338" s="9">
        <v>216753</v>
      </c>
      <c r="J338" s="9">
        <v>10126</v>
      </c>
      <c r="K338" s="9">
        <v>102281</v>
      </c>
      <c r="L338" s="7">
        <v>145587</v>
      </c>
      <c r="M338" s="7">
        <v>14034</v>
      </c>
      <c r="N338" s="7">
        <v>92524</v>
      </c>
      <c r="O338" s="9">
        <v>0</v>
      </c>
      <c r="P338" s="1">
        <v>0</v>
      </c>
      <c r="Q338" s="1">
        <v>0</v>
      </c>
      <c r="R338" s="1">
        <v>0</v>
      </c>
      <c r="S338" s="1">
        <f t="shared" si="205"/>
        <v>0</v>
      </c>
      <c r="T338" s="1">
        <v>0</v>
      </c>
      <c r="U338" s="1">
        <v>0</v>
      </c>
      <c r="V338" s="1">
        <v>1</v>
      </c>
      <c r="W338" s="1">
        <v>0.524196135191077</v>
      </c>
      <c r="X338" s="7">
        <v>99</v>
      </c>
      <c r="Y338" s="7">
        <f t="shared" si="206"/>
        <v>131184</v>
      </c>
      <c r="Z338" s="7">
        <f t="shared" si="207"/>
        <v>92524</v>
      </c>
      <c r="AA338" s="7">
        <f t="shared" si="208"/>
        <v>14034</v>
      </c>
      <c r="AB338" s="7">
        <f t="shared" si="209"/>
        <v>0</v>
      </c>
      <c r="AC338" s="1">
        <v>1</v>
      </c>
      <c r="AD338" s="7">
        <f t="shared" si="210"/>
        <v>12.286513735377454</v>
      </c>
      <c r="AE338" s="10">
        <f t="shared" si="211"/>
        <v>2.5150676149022197E-5</v>
      </c>
      <c r="AF338" s="7">
        <f t="shared" si="212"/>
        <v>1</v>
      </c>
      <c r="AG338" s="7">
        <f t="shared" si="213"/>
        <v>0</v>
      </c>
      <c r="AH338" s="1">
        <v>0.524196135191077</v>
      </c>
      <c r="AI338" s="1">
        <f t="shared" si="214"/>
        <v>0</v>
      </c>
      <c r="AJ338" s="1">
        <f t="shared" si="215"/>
        <v>0</v>
      </c>
      <c r="AK338" s="1">
        <f t="shared" si="216"/>
        <v>0</v>
      </c>
      <c r="AL338" s="1">
        <f t="shared" si="217"/>
        <v>0</v>
      </c>
      <c r="AM338" s="1">
        <f t="shared" ref="AM338" si="231">AM337+1</f>
        <v>49</v>
      </c>
      <c r="AN338" s="1">
        <v>1390</v>
      </c>
      <c r="AO338" s="11">
        <f t="shared" si="218"/>
        <v>-25</v>
      </c>
      <c r="AP338" s="1">
        <f t="shared" si="219"/>
        <v>0.524196135191077</v>
      </c>
      <c r="AQ338" s="1">
        <f t="shared" si="220"/>
        <v>0</v>
      </c>
      <c r="AR338" s="1">
        <f t="shared" si="221"/>
        <v>5.3359651171029387</v>
      </c>
      <c r="AS338" s="1">
        <f t="shared" si="222"/>
        <v>0.12088414001190295</v>
      </c>
      <c r="AT338" s="1">
        <f t="shared" si="223"/>
        <v>0.24970457057904166</v>
      </c>
      <c r="AU338" s="1">
        <f t="shared" si="224"/>
        <v>0</v>
      </c>
      <c r="AV338" s="1">
        <f t="shared" si="204"/>
        <v>0.71838913417576689</v>
      </c>
      <c r="AW338" s="1">
        <f t="shared" si="225"/>
        <v>0.47187812856108102</v>
      </c>
      <c r="AX338" s="1">
        <f t="shared" si="226"/>
        <v>0</v>
      </c>
    </row>
    <row r="339" spans="1:50" x14ac:dyDescent="0.45">
      <c r="A339" s="7" t="s">
        <v>116</v>
      </c>
      <c r="B339" s="7" t="s">
        <v>116</v>
      </c>
      <c r="C339" s="8" t="s">
        <v>49</v>
      </c>
      <c r="D339" s="1" t="s">
        <v>61</v>
      </c>
      <c r="E339" s="12">
        <v>306434000000</v>
      </c>
      <c r="F339" s="9">
        <v>204538</v>
      </c>
      <c r="G339" s="9">
        <v>35953</v>
      </c>
      <c r="H339" s="9">
        <v>11336</v>
      </c>
      <c r="I339" s="9">
        <v>285532</v>
      </c>
      <c r="J339" s="9">
        <v>9923</v>
      </c>
      <c r="K339" s="9">
        <v>154865</v>
      </c>
      <c r="L339" s="7">
        <v>186165</v>
      </c>
      <c r="M339" s="7">
        <v>18430</v>
      </c>
      <c r="N339" s="7">
        <v>140505</v>
      </c>
      <c r="O339" s="9">
        <v>1009</v>
      </c>
      <c r="P339" s="1">
        <v>0</v>
      </c>
      <c r="Q339" s="1">
        <v>0</v>
      </c>
      <c r="R339" s="1">
        <v>0</v>
      </c>
      <c r="S339" s="1">
        <f t="shared" si="205"/>
        <v>0</v>
      </c>
      <c r="T339" s="1">
        <v>0</v>
      </c>
      <c r="U339" s="1">
        <v>0</v>
      </c>
      <c r="V339" s="1">
        <v>0.251</v>
      </c>
      <c r="W339" s="1">
        <v>-0.20583067010349099</v>
      </c>
      <c r="X339" s="7">
        <v>109</v>
      </c>
      <c r="Y339" s="7">
        <f t="shared" si="206"/>
        <v>204538</v>
      </c>
      <c r="Z339" s="7">
        <f t="shared" si="207"/>
        <v>140505</v>
      </c>
      <c r="AA339" s="7">
        <f t="shared" si="208"/>
        <v>18430</v>
      </c>
      <c r="AB339" s="7">
        <f t="shared" si="209"/>
        <v>1009</v>
      </c>
      <c r="AC339" s="1">
        <v>0.251</v>
      </c>
      <c r="AD339" s="7">
        <f t="shared" si="210"/>
        <v>12.5621093858603</v>
      </c>
      <c r="AE339" s="10">
        <f t="shared" si="211"/>
        <v>3.9214149577453817E-5</v>
      </c>
      <c r="AF339" s="7">
        <f t="shared" si="212"/>
        <v>1</v>
      </c>
      <c r="AG339" s="7">
        <f t="shared" si="213"/>
        <v>0</v>
      </c>
      <c r="AH339" s="1">
        <v>-0.20583067010349099</v>
      </c>
      <c r="AI339" s="1">
        <f t="shared" si="214"/>
        <v>0</v>
      </c>
      <c r="AJ339" s="1">
        <f t="shared" si="215"/>
        <v>0</v>
      </c>
      <c r="AK339" s="1">
        <f t="shared" si="216"/>
        <v>0</v>
      </c>
      <c r="AL339" s="1">
        <f t="shared" si="217"/>
        <v>0</v>
      </c>
      <c r="AM339" s="1">
        <f t="shared" ref="AM339:AM344" si="232">AM338</f>
        <v>49</v>
      </c>
      <c r="AN339" s="1">
        <v>1391</v>
      </c>
      <c r="AO339" s="11">
        <f t="shared" si="218"/>
        <v>-15</v>
      </c>
      <c r="AP339" s="1">
        <f t="shared" si="219"/>
        <v>-0.20583067010349099</v>
      </c>
      <c r="AQ339" s="1">
        <f t="shared" si="220"/>
        <v>0</v>
      </c>
      <c r="AR339" s="1">
        <f t="shared" si="221"/>
        <v>5.4556547873441756</v>
      </c>
      <c r="AS339" s="1">
        <f t="shared" si="222"/>
        <v>0.12591583430228487</v>
      </c>
      <c r="AT339" s="1">
        <f t="shared" si="223"/>
        <v>0.11732705900781244</v>
      </c>
      <c r="AU339" s="1">
        <f t="shared" si="224"/>
        <v>0</v>
      </c>
      <c r="AV339" s="1">
        <f t="shared" si="204"/>
        <v>0.68674614403989742</v>
      </c>
      <c r="AW339" s="1">
        <f t="shared" si="225"/>
        <v>0.54237353431489288</v>
      </c>
      <c r="AX339" s="1">
        <f t="shared" si="226"/>
        <v>0</v>
      </c>
    </row>
    <row r="340" spans="1:50" x14ac:dyDescent="0.45">
      <c r="A340" s="7" t="s">
        <v>116</v>
      </c>
      <c r="B340" s="7" t="s">
        <v>116</v>
      </c>
      <c r="C340" s="8" t="s">
        <v>50</v>
      </c>
      <c r="D340" s="1" t="s">
        <v>61</v>
      </c>
      <c r="E340" s="12">
        <v>236652000000</v>
      </c>
      <c r="F340" s="9">
        <v>227305</v>
      </c>
      <c r="G340" s="9">
        <v>41037</v>
      </c>
      <c r="H340" s="9">
        <v>45894</v>
      </c>
      <c r="I340" s="9">
        <v>337340</v>
      </c>
      <c r="J340" s="9">
        <v>8715</v>
      </c>
      <c r="K340" s="9">
        <v>185575</v>
      </c>
      <c r="L340" s="7">
        <v>219529</v>
      </c>
      <c r="M340" s="7">
        <v>32248</v>
      </c>
      <c r="N340" s="7">
        <v>138468</v>
      </c>
      <c r="O340" s="9">
        <v>156</v>
      </c>
      <c r="P340" s="1">
        <v>4</v>
      </c>
      <c r="Q340" s="1">
        <v>4</v>
      </c>
      <c r="R340" s="1">
        <v>3</v>
      </c>
      <c r="S340" s="1">
        <f t="shared" si="205"/>
        <v>1</v>
      </c>
      <c r="T340" s="1">
        <v>6</v>
      </c>
      <c r="U340" s="1">
        <v>0</v>
      </c>
      <c r="V340" s="1">
        <v>0.24</v>
      </c>
      <c r="W340" s="1">
        <v>-0.20528454324262699</v>
      </c>
      <c r="X340" s="7">
        <v>105</v>
      </c>
      <c r="Y340" s="7">
        <f t="shared" si="206"/>
        <v>227305</v>
      </c>
      <c r="Z340" s="7">
        <f t="shared" si="207"/>
        <v>138468</v>
      </c>
      <c r="AA340" s="7">
        <f t="shared" si="208"/>
        <v>32248</v>
      </c>
      <c r="AB340" s="7">
        <f t="shared" si="209"/>
        <v>156</v>
      </c>
      <c r="AC340" s="1">
        <v>0.24</v>
      </c>
      <c r="AD340" s="7">
        <f t="shared" si="210"/>
        <v>12.728846602812006</v>
      </c>
      <c r="AE340" s="10">
        <f t="shared" si="211"/>
        <v>4.3579052644022826E-5</v>
      </c>
      <c r="AF340" s="7">
        <f t="shared" si="212"/>
        <v>1</v>
      </c>
      <c r="AG340" s="7">
        <f t="shared" si="213"/>
        <v>0</v>
      </c>
      <c r="AH340" s="1">
        <v>-0.20528454324262699</v>
      </c>
      <c r="AI340" s="1">
        <f t="shared" si="214"/>
        <v>1</v>
      </c>
      <c r="AJ340" s="1">
        <f t="shared" si="215"/>
        <v>1</v>
      </c>
      <c r="AK340" s="1">
        <f t="shared" si="216"/>
        <v>1</v>
      </c>
      <c r="AL340" s="1">
        <f t="shared" si="217"/>
        <v>1</v>
      </c>
      <c r="AM340" s="1">
        <f t="shared" si="232"/>
        <v>49</v>
      </c>
      <c r="AN340" s="1">
        <v>1392</v>
      </c>
      <c r="AO340" s="11">
        <f t="shared" si="218"/>
        <v>-19</v>
      </c>
      <c r="AP340" s="1">
        <f t="shared" si="219"/>
        <v>-0.20528454324262699</v>
      </c>
      <c r="AQ340" s="1">
        <f t="shared" si="220"/>
        <v>4</v>
      </c>
      <c r="AR340" s="1">
        <f t="shared" si="221"/>
        <v>5.5280678405942067</v>
      </c>
      <c r="AS340" s="1">
        <f t="shared" si="222"/>
        <v>0.12164878164463153</v>
      </c>
      <c r="AT340" s="1">
        <f t="shared" si="223"/>
        <v>0.17340652096749656</v>
      </c>
      <c r="AU340" s="1">
        <f t="shared" si="224"/>
        <v>0</v>
      </c>
      <c r="AV340" s="1">
        <f t="shared" si="204"/>
        <v>0.67659927669413644</v>
      </c>
      <c r="AW340" s="1">
        <f t="shared" si="225"/>
        <v>0.55011264599513843</v>
      </c>
      <c r="AX340" s="1">
        <f t="shared" si="226"/>
        <v>-0.82113817297050795</v>
      </c>
    </row>
    <row r="341" spans="1:50" x14ac:dyDescent="0.45">
      <c r="A341" s="7" t="s">
        <v>116</v>
      </c>
      <c r="B341" s="7" t="s">
        <v>116</v>
      </c>
      <c r="C341" s="8" t="s">
        <v>51</v>
      </c>
      <c r="D341" s="1" t="s">
        <v>61</v>
      </c>
      <c r="E341" s="12">
        <v>292152000000</v>
      </c>
      <c r="F341" s="9">
        <v>218831</v>
      </c>
      <c r="G341" s="9">
        <v>24849</v>
      </c>
      <c r="H341" s="9">
        <v>70817</v>
      </c>
      <c r="I341" s="9">
        <v>363610</v>
      </c>
      <c r="J341" s="9">
        <v>15538</v>
      </c>
      <c r="K341" s="9">
        <v>206496</v>
      </c>
      <c r="L341" s="7">
        <v>221489</v>
      </c>
      <c r="M341" s="7">
        <v>36592</v>
      </c>
      <c r="N341" s="7">
        <v>148688</v>
      </c>
      <c r="O341" s="9">
        <v>219</v>
      </c>
      <c r="P341" s="1">
        <v>4</v>
      </c>
      <c r="Q341" s="1">
        <v>4</v>
      </c>
      <c r="R341" s="1">
        <v>3</v>
      </c>
      <c r="S341" s="1">
        <f t="shared" si="205"/>
        <v>1</v>
      </c>
      <c r="T341" s="1">
        <v>6</v>
      </c>
      <c r="U341" s="1">
        <v>0</v>
      </c>
      <c r="V341" s="1">
        <v>4.0000000000000001E-3</v>
      </c>
      <c r="W341" s="1">
        <v>-0.43603343510133002</v>
      </c>
      <c r="X341" s="7">
        <v>107</v>
      </c>
      <c r="Y341" s="7">
        <f t="shared" si="206"/>
        <v>218831</v>
      </c>
      <c r="Z341" s="7">
        <f t="shared" si="207"/>
        <v>148688</v>
      </c>
      <c r="AA341" s="7">
        <f t="shared" si="208"/>
        <v>36592</v>
      </c>
      <c r="AB341" s="7">
        <f t="shared" si="209"/>
        <v>219</v>
      </c>
      <c r="AC341" s="1">
        <v>4.0000000000000001E-3</v>
      </c>
      <c r="AD341" s="7">
        <f t="shared" si="210"/>
        <v>12.803837143657542</v>
      </c>
      <c r="AE341" s="10">
        <f t="shared" si="211"/>
        <v>4.1954412217699386E-5</v>
      </c>
      <c r="AF341" s="7">
        <f t="shared" si="212"/>
        <v>1</v>
      </c>
      <c r="AG341" s="7">
        <f t="shared" si="213"/>
        <v>0</v>
      </c>
      <c r="AH341" s="1">
        <v>-0.43603343510133002</v>
      </c>
      <c r="AI341" s="1">
        <f t="shared" si="214"/>
        <v>1</v>
      </c>
      <c r="AJ341" s="1">
        <f t="shared" si="215"/>
        <v>1</v>
      </c>
      <c r="AK341" s="1">
        <f t="shared" si="216"/>
        <v>1</v>
      </c>
      <c r="AL341" s="1">
        <f t="shared" si="217"/>
        <v>1</v>
      </c>
      <c r="AM341" s="1">
        <f t="shared" si="232"/>
        <v>49</v>
      </c>
      <c r="AN341" s="1">
        <v>1393</v>
      </c>
      <c r="AO341" s="11">
        <f t="shared" si="218"/>
        <v>-17</v>
      </c>
      <c r="AP341" s="1">
        <f t="shared" si="219"/>
        <v>-0.43603343510133002</v>
      </c>
      <c r="AQ341" s="1">
        <f t="shared" si="220"/>
        <v>4</v>
      </c>
      <c r="AR341" s="1">
        <f t="shared" si="221"/>
        <v>5.5606358186783638</v>
      </c>
      <c r="AS341" s="1">
        <f t="shared" si="222"/>
        <v>6.8339704628585574E-2</v>
      </c>
      <c r="AT341" s="1">
        <f t="shared" si="223"/>
        <v>8.5055039842273888E-2</v>
      </c>
      <c r="AU341" s="1">
        <f t="shared" si="224"/>
        <v>0</v>
      </c>
      <c r="AV341" s="1">
        <f t="shared" si="204"/>
        <v>0.65187151068452465</v>
      </c>
      <c r="AW341" s="1">
        <f t="shared" si="225"/>
        <v>0.56790517312505162</v>
      </c>
      <c r="AX341" s="1">
        <f t="shared" si="226"/>
        <v>-1.7441337404053201</v>
      </c>
    </row>
    <row r="342" spans="1:50" x14ac:dyDescent="0.45">
      <c r="A342" s="7" t="s">
        <v>116</v>
      </c>
      <c r="B342" s="7" t="s">
        <v>116</v>
      </c>
      <c r="C342" s="8" t="s">
        <v>52</v>
      </c>
      <c r="D342" s="1" t="s">
        <v>61</v>
      </c>
      <c r="E342" s="12">
        <v>505272000000</v>
      </c>
      <c r="F342" s="9">
        <v>249917</v>
      </c>
      <c r="G342" s="9">
        <v>71637</v>
      </c>
      <c r="H342" s="9">
        <v>-25254</v>
      </c>
      <c r="I342" s="9">
        <v>393179</v>
      </c>
      <c r="J342" s="9">
        <v>43764</v>
      </c>
      <c r="K342" s="9">
        <v>149011</v>
      </c>
      <c r="L342" s="7">
        <v>264438</v>
      </c>
      <c r="M342" s="7">
        <v>30252</v>
      </c>
      <c r="N342" s="7">
        <v>168586</v>
      </c>
      <c r="O342" s="9">
        <v>187</v>
      </c>
      <c r="P342" s="1">
        <v>4</v>
      </c>
      <c r="Q342" s="1">
        <v>4</v>
      </c>
      <c r="R342" s="1">
        <v>3</v>
      </c>
      <c r="S342" s="1">
        <f t="shared" si="205"/>
        <v>1</v>
      </c>
      <c r="T342" s="1">
        <v>6</v>
      </c>
      <c r="U342" s="1">
        <v>0</v>
      </c>
      <c r="V342" s="1">
        <v>0.4</v>
      </c>
      <c r="W342" s="1">
        <v>1.44447346802646E-3</v>
      </c>
      <c r="X342" s="7">
        <v>108</v>
      </c>
      <c r="Y342" s="7">
        <f t="shared" si="206"/>
        <v>249917</v>
      </c>
      <c r="Z342" s="7">
        <f t="shared" si="207"/>
        <v>168586</v>
      </c>
      <c r="AA342" s="7">
        <f t="shared" si="208"/>
        <v>30252</v>
      </c>
      <c r="AB342" s="7">
        <f t="shared" si="209"/>
        <v>187</v>
      </c>
      <c r="AC342" s="1">
        <v>0.4</v>
      </c>
      <c r="AD342" s="7">
        <f t="shared" si="210"/>
        <v>12.882020257894</v>
      </c>
      <c r="AE342" s="10">
        <f t="shared" si="211"/>
        <v>4.7914239016459174E-5</v>
      </c>
      <c r="AF342" s="7">
        <f t="shared" si="212"/>
        <v>0</v>
      </c>
      <c r="AG342" s="7">
        <f t="shared" si="213"/>
        <v>0</v>
      </c>
      <c r="AH342" s="1">
        <v>1.44447346802646E-3</v>
      </c>
      <c r="AI342" s="1">
        <f t="shared" si="214"/>
        <v>1</v>
      </c>
      <c r="AJ342" s="1">
        <f t="shared" si="215"/>
        <v>1</v>
      </c>
      <c r="AK342" s="1">
        <f t="shared" si="216"/>
        <v>1</v>
      </c>
      <c r="AL342" s="1">
        <f t="shared" si="217"/>
        <v>1</v>
      </c>
      <c r="AM342" s="1">
        <f t="shared" si="232"/>
        <v>49</v>
      </c>
      <c r="AN342" s="1">
        <v>1394</v>
      </c>
      <c r="AO342" s="11">
        <f t="shared" si="218"/>
        <v>-16</v>
      </c>
      <c r="AP342" s="1">
        <f t="shared" si="219"/>
        <v>1.44447346802646E-3</v>
      </c>
      <c r="AQ342" s="1">
        <f t="shared" si="220"/>
        <v>4</v>
      </c>
      <c r="AR342" s="1">
        <f t="shared" si="221"/>
        <v>5.5945903137692694</v>
      </c>
      <c r="AS342" s="1">
        <f t="shared" si="222"/>
        <v>0.18219945622731631</v>
      </c>
      <c r="AT342" s="1">
        <f t="shared" si="223"/>
        <v>0.14177908136607609</v>
      </c>
      <c r="AU342" s="1">
        <f t="shared" si="224"/>
        <v>0</v>
      </c>
      <c r="AV342" s="1">
        <f t="shared" si="204"/>
        <v>0.78387197688584587</v>
      </c>
      <c r="AW342" s="1">
        <f t="shared" si="225"/>
        <v>0.37899023091263778</v>
      </c>
      <c r="AX342" s="1">
        <f t="shared" si="226"/>
        <v>5.7778938721058399E-3</v>
      </c>
    </row>
    <row r="343" spans="1:50" x14ac:dyDescent="0.45">
      <c r="A343" s="7" t="s">
        <v>116</v>
      </c>
      <c r="B343" s="7" t="s">
        <v>116</v>
      </c>
      <c r="C343" s="8" t="s">
        <v>53</v>
      </c>
      <c r="D343" s="1" t="s">
        <v>61</v>
      </c>
      <c r="E343" s="13">
        <v>734376000000</v>
      </c>
      <c r="F343" s="7">
        <v>214641</v>
      </c>
      <c r="G343" s="7">
        <v>20763</v>
      </c>
      <c r="H343" s="7">
        <v>-11000</v>
      </c>
      <c r="I343" s="7">
        <v>435627</v>
      </c>
      <c r="J343" s="7">
        <v>43743</v>
      </c>
      <c r="K343" s="7">
        <v>193886</v>
      </c>
      <c r="L343" s="7">
        <v>313406</v>
      </c>
      <c r="M343" s="7">
        <v>36928</v>
      </c>
      <c r="N343" s="7">
        <v>153076</v>
      </c>
      <c r="O343" s="1">
        <v>156</v>
      </c>
      <c r="P343" s="1">
        <v>4</v>
      </c>
      <c r="Q343" s="1">
        <v>4</v>
      </c>
      <c r="R343" s="1">
        <v>3</v>
      </c>
      <c r="S343" s="1">
        <f t="shared" si="205"/>
        <v>1</v>
      </c>
      <c r="T343" s="1">
        <v>6</v>
      </c>
      <c r="U343" s="1">
        <v>0</v>
      </c>
      <c r="V343" s="1">
        <v>0.246</v>
      </c>
      <c r="W343" s="1">
        <v>-0.14530292729539501</v>
      </c>
      <c r="X343" s="7">
        <v>107</v>
      </c>
      <c r="Y343" s="7">
        <f t="shared" si="206"/>
        <v>214641</v>
      </c>
      <c r="Z343" s="7">
        <f t="shared" si="207"/>
        <v>153076</v>
      </c>
      <c r="AA343" s="7">
        <f t="shared" si="208"/>
        <v>36928</v>
      </c>
      <c r="AB343" s="7">
        <f t="shared" si="209"/>
        <v>156</v>
      </c>
      <c r="AC343" s="1">
        <v>0.246</v>
      </c>
      <c r="AD343" s="7">
        <f t="shared" si="210"/>
        <v>12.984541651591121</v>
      </c>
      <c r="AE343" s="10">
        <f t="shared" si="211"/>
        <v>4.115110287308112E-5</v>
      </c>
      <c r="AF343" s="7">
        <f t="shared" si="212"/>
        <v>0</v>
      </c>
      <c r="AG343" s="7">
        <f t="shared" si="213"/>
        <v>0</v>
      </c>
      <c r="AH343" s="1">
        <v>-0.14530292729539501</v>
      </c>
      <c r="AI343" s="1">
        <f t="shared" si="214"/>
        <v>1</v>
      </c>
      <c r="AJ343" s="1">
        <f t="shared" si="215"/>
        <v>1</v>
      </c>
      <c r="AK343" s="1">
        <f t="shared" si="216"/>
        <v>1</v>
      </c>
      <c r="AL343" s="1">
        <f t="shared" si="217"/>
        <v>1</v>
      </c>
      <c r="AM343" s="1">
        <f t="shared" si="232"/>
        <v>49</v>
      </c>
      <c r="AN343" s="1">
        <v>1395</v>
      </c>
      <c r="AO343" s="11">
        <f t="shared" si="218"/>
        <v>-17</v>
      </c>
      <c r="AP343" s="1">
        <f t="shared" si="219"/>
        <v>-0.14530292729539501</v>
      </c>
      <c r="AQ343" s="1">
        <f t="shared" si="220"/>
        <v>4</v>
      </c>
      <c r="AR343" s="1">
        <f t="shared" si="221"/>
        <v>5.6391147893289597</v>
      </c>
      <c r="AS343" s="1">
        <f t="shared" si="222"/>
        <v>4.7662334979236824E-2</v>
      </c>
      <c r="AT343" s="1">
        <f t="shared" si="223"/>
        <v>2.827298277721494E-2</v>
      </c>
      <c r="AU343" s="1">
        <f t="shared" si="224"/>
        <v>0</v>
      </c>
      <c r="AV343" s="1">
        <f t="shared" si="204"/>
        <v>0.81985046840531006</v>
      </c>
      <c r="AW343" s="1">
        <f t="shared" si="225"/>
        <v>0.44507342290537549</v>
      </c>
      <c r="AX343" s="1">
        <f t="shared" si="226"/>
        <v>-0.58121170918158005</v>
      </c>
    </row>
    <row r="344" spans="1:50" x14ac:dyDescent="0.45">
      <c r="A344" s="7" t="s">
        <v>116</v>
      </c>
      <c r="B344" s="7" t="s">
        <v>116</v>
      </c>
      <c r="C344" s="8" t="s">
        <v>54</v>
      </c>
      <c r="D344" s="1" t="s">
        <v>61</v>
      </c>
      <c r="E344" s="13">
        <v>376956000000</v>
      </c>
      <c r="F344" s="7">
        <v>307532</v>
      </c>
      <c r="G344" s="7">
        <v>23289</v>
      </c>
      <c r="H344" s="7">
        <v>5692</v>
      </c>
      <c r="I344" s="7">
        <v>482908</v>
      </c>
      <c r="J344" s="7">
        <v>64544</v>
      </c>
      <c r="K344" s="7">
        <v>234032</v>
      </c>
      <c r="L344" s="7">
        <v>352728</v>
      </c>
      <c r="M344" s="7">
        <v>67175</v>
      </c>
      <c r="N344" s="7">
        <v>204231</v>
      </c>
      <c r="O344" s="7">
        <v>156</v>
      </c>
      <c r="P344" s="1">
        <v>4</v>
      </c>
      <c r="Q344" s="1">
        <v>4</v>
      </c>
      <c r="R344" s="1">
        <v>3</v>
      </c>
      <c r="S344" s="1">
        <f t="shared" si="205"/>
        <v>1</v>
      </c>
      <c r="T344" s="1">
        <v>6</v>
      </c>
      <c r="U344" s="1">
        <v>0</v>
      </c>
      <c r="V344" s="1">
        <v>0.34100000000000003</v>
      </c>
      <c r="W344" s="1">
        <v>-7.9540239694246506E-2</v>
      </c>
      <c r="X344" s="7">
        <v>109</v>
      </c>
      <c r="Y344" s="7">
        <f t="shared" si="206"/>
        <v>307532</v>
      </c>
      <c r="Z344" s="7">
        <f t="shared" si="207"/>
        <v>204231</v>
      </c>
      <c r="AA344" s="7">
        <f t="shared" si="208"/>
        <v>67175</v>
      </c>
      <c r="AB344" s="7">
        <f t="shared" si="209"/>
        <v>156</v>
      </c>
      <c r="AC344" s="1">
        <v>0.34100000000000003</v>
      </c>
      <c r="AD344" s="7">
        <f t="shared" si="210"/>
        <v>13.08758143830134</v>
      </c>
      <c r="AE344" s="10">
        <f t="shared" si="211"/>
        <v>5.8960221806478639E-5</v>
      </c>
      <c r="AF344" s="7">
        <f t="shared" si="212"/>
        <v>1</v>
      </c>
      <c r="AG344" s="7">
        <f t="shared" si="213"/>
        <v>0</v>
      </c>
      <c r="AH344" s="1">
        <v>-7.9540239694246506E-2</v>
      </c>
      <c r="AI344" s="1">
        <f t="shared" si="214"/>
        <v>1</v>
      </c>
      <c r="AJ344" s="1">
        <f t="shared" si="215"/>
        <v>1</v>
      </c>
      <c r="AK344" s="1">
        <f t="shared" si="216"/>
        <v>1</v>
      </c>
      <c r="AL344" s="1">
        <f t="shared" si="217"/>
        <v>1</v>
      </c>
      <c r="AM344" s="1">
        <f t="shared" si="232"/>
        <v>49</v>
      </c>
      <c r="AN344" s="1">
        <v>1396</v>
      </c>
      <c r="AO344" s="11">
        <f t="shared" si="218"/>
        <v>-15</v>
      </c>
      <c r="AP344" s="1">
        <f t="shared" si="219"/>
        <v>-7.9540239694246506E-2</v>
      </c>
      <c r="AQ344" s="1">
        <f t="shared" si="220"/>
        <v>4</v>
      </c>
      <c r="AR344" s="1">
        <f t="shared" si="221"/>
        <v>5.6838644001136958</v>
      </c>
      <c r="AS344" s="1">
        <f t="shared" si="222"/>
        <v>4.8226577319075266E-2</v>
      </c>
      <c r="AT344" s="1">
        <f t="shared" si="223"/>
        <v>6.1781746410721677E-2</v>
      </c>
      <c r="AU344" s="1">
        <f t="shared" si="224"/>
        <v>0</v>
      </c>
      <c r="AV344" s="1">
        <f t="shared" si="204"/>
        <v>0.8640817712690616</v>
      </c>
      <c r="AW344" s="1">
        <f t="shared" si="225"/>
        <v>0.48463061287036041</v>
      </c>
      <c r="AX344" s="1">
        <f t="shared" si="226"/>
        <v>-0.31816095877698602</v>
      </c>
    </row>
    <row r="345" spans="1:50" x14ac:dyDescent="0.45">
      <c r="A345" s="7" t="s">
        <v>117</v>
      </c>
      <c r="B345" s="7" t="s">
        <v>117</v>
      </c>
      <c r="C345" s="8" t="s">
        <v>47</v>
      </c>
      <c r="D345" s="1" t="s">
        <v>118</v>
      </c>
      <c r="E345" s="12">
        <v>1431200000000</v>
      </c>
      <c r="F345" s="9">
        <v>895158</v>
      </c>
      <c r="G345" s="9">
        <v>136823</v>
      </c>
      <c r="H345" s="9">
        <v>231264</v>
      </c>
      <c r="I345" s="9">
        <v>1995150</v>
      </c>
      <c r="J345" s="9">
        <v>0</v>
      </c>
      <c r="K345" s="9">
        <v>1319320</v>
      </c>
      <c r="L345" s="7">
        <v>337375</v>
      </c>
      <c r="M345" s="7">
        <v>11503</v>
      </c>
      <c r="N345" s="7">
        <v>651980</v>
      </c>
      <c r="O345" s="9">
        <v>46957</v>
      </c>
      <c r="P345" s="1">
        <v>0</v>
      </c>
      <c r="Q345" s="1">
        <v>0</v>
      </c>
      <c r="R345" s="1">
        <v>0</v>
      </c>
      <c r="S345" s="1">
        <f t="shared" si="205"/>
        <v>0</v>
      </c>
      <c r="T345" s="1">
        <v>0</v>
      </c>
      <c r="U345" s="1">
        <v>0</v>
      </c>
      <c r="V345" s="1">
        <v>1</v>
      </c>
      <c r="W345" s="1">
        <v>0.67647239926098102</v>
      </c>
      <c r="X345" s="7">
        <v>28</v>
      </c>
      <c r="Y345" s="7">
        <f t="shared" si="206"/>
        <v>895158</v>
      </c>
      <c r="Z345" s="7">
        <f t="shared" si="207"/>
        <v>651980</v>
      </c>
      <c r="AA345" s="7">
        <f t="shared" si="208"/>
        <v>11503</v>
      </c>
      <c r="AB345" s="7">
        <f t="shared" si="209"/>
        <v>46957</v>
      </c>
      <c r="AC345" s="1">
        <v>1</v>
      </c>
      <c r="AD345" s="7">
        <f t="shared" si="210"/>
        <v>14.506229793449553</v>
      </c>
      <c r="AE345" s="10">
        <f t="shared" si="211"/>
        <v>1.7162023539613375E-4</v>
      </c>
      <c r="AF345" s="7">
        <f t="shared" si="212"/>
        <v>1</v>
      </c>
      <c r="AG345" s="7">
        <f t="shared" si="213"/>
        <v>0</v>
      </c>
      <c r="AH345" s="1">
        <v>0.67647239926098102</v>
      </c>
      <c r="AI345" s="1">
        <f t="shared" si="214"/>
        <v>0</v>
      </c>
      <c r="AJ345" s="1">
        <f t="shared" si="215"/>
        <v>0</v>
      </c>
      <c r="AK345" s="1">
        <f t="shared" si="216"/>
        <v>0</v>
      </c>
      <c r="AL345" s="1">
        <f t="shared" si="217"/>
        <v>0</v>
      </c>
      <c r="AM345" s="1">
        <f t="shared" ref="AM345" si="233">AM344+1</f>
        <v>50</v>
      </c>
      <c r="AN345" s="1">
        <v>1390</v>
      </c>
      <c r="AO345" s="11">
        <f t="shared" si="218"/>
        <v>-96</v>
      </c>
      <c r="AP345" s="1">
        <f t="shared" si="219"/>
        <v>0.67647239926098102</v>
      </c>
      <c r="AQ345" s="1">
        <f t="shared" si="220"/>
        <v>0</v>
      </c>
      <c r="AR345" s="1">
        <f t="shared" si="221"/>
        <v>6.2999755525156891</v>
      </c>
      <c r="AS345" s="1">
        <f t="shared" si="222"/>
        <v>6.8577801167831992E-2</v>
      </c>
      <c r="AT345" s="1">
        <f t="shared" si="223"/>
        <v>9.5600195640022353E-2</v>
      </c>
      <c r="AU345" s="1">
        <f t="shared" si="224"/>
        <v>0</v>
      </c>
      <c r="AV345" s="1">
        <f t="shared" si="204"/>
        <v>0.16909756158684811</v>
      </c>
      <c r="AW345" s="1">
        <f t="shared" si="225"/>
        <v>0.66126356414304688</v>
      </c>
      <c r="AX345" s="1">
        <f t="shared" si="226"/>
        <v>0</v>
      </c>
    </row>
    <row r="346" spans="1:50" x14ac:dyDescent="0.45">
      <c r="A346" s="7" t="s">
        <v>117</v>
      </c>
      <c r="B346" s="7" t="s">
        <v>117</v>
      </c>
      <c r="C346" s="8" t="s">
        <v>49</v>
      </c>
      <c r="D346" s="1" t="s">
        <v>118</v>
      </c>
      <c r="E346" s="12">
        <v>3424000000000</v>
      </c>
      <c r="F346" s="9">
        <v>1296590</v>
      </c>
      <c r="G346" s="9">
        <v>323504</v>
      </c>
      <c r="H346" s="9">
        <v>462281</v>
      </c>
      <c r="I346" s="9">
        <v>2003591</v>
      </c>
      <c r="J346" s="9">
        <v>36056</v>
      </c>
      <c r="K346" s="9">
        <v>1161083</v>
      </c>
      <c r="L346" s="7">
        <v>350804</v>
      </c>
      <c r="M346" s="7">
        <v>37274</v>
      </c>
      <c r="N346" s="7">
        <v>825953</v>
      </c>
      <c r="O346" s="9">
        <v>46965</v>
      </c>
      <c r="P346" s="1">
        <v>0</v>
      </c>
      <c r="Q346" s="1">
        <v>0</v>
      </c>
      <c r="R346" s="1">
        <v>0</v>
      </c>
      <c r="S346" s="1">
        <f t="shared" si="205"/>
        <v>0</v>
      </c>
      <c r="T346" s="1">
        <v>0</v>
      </c>
      <c r="U346" s="1">
        <v>0</v>
      </c>
      <c r="V346" s="1">
        <v>2E-3</v>
      </c>
      <c r="W346" s="1">
        <v>-0.32248199091468499</v>
      </c>
      <c r="X346" s="7">
        <v>88</v>
      </c>
      <c r="Y346" s="7">
        <f t="shared" si="206"/>
        <v>1296590</v>
      </c>
      <c r="Z346" s="7">
        <f t="shared" si="207"/>
        <v>825953</v>
      </c>
      <c r="AA346" s="7">
        <f t="shared" si="208"/>
        <v>37274</v>
      </c>
      <c r="AB346" s="7">
        <f t="shared" si="209"/>
        <v>46965</v>
      </c>
      <c r="AC346" s="1">
        <v>2E-3</v>
      </c>
      <c r="AD346" s="7">
        <f t="shared" si="210"/>
        <v>14.510451628540956</v>
      </c>
      <c r="AE346" s="10">
        <f t="shared" si="211"/>
        <v>2.4858302222878313E-4</v>
      </c>
      <c r="AF346" s="7">
        <f t="shared" si="212"/>
        <v>1</v>
      </c>
      <c r="AG346" s="7">
        <f t="shared" si="213"/>
        <v>0</v>
      </c>
      <c r="AH346" s="1">
        <v>-0.32248199091468499</v>
      </c>
      <c r="AI346" s="1">
        <f t="shared" si="214"/>
        <v>0</v>
      </c>
      <c r="AJ346" s="1">
        <f t="shared" si="215"/>
        <v>0</v>
      </c>
      <c r="AK346" s="1">
        <f t="shared" si="216"/>
        <v>0</v>
      </c>
      <c r="AL346" s="1">
        <f t="shared" si="217"/>
        <v>0</v>
      </c>
      <c r="AM346" s="1">
        <f t="shared" ref="AM346:AM351" si="234">AM345</f>
        <v>50</v>
      </c>
      <c r="AN346" s="1">
        <v>1391</v>
      </c>
      <c r="AO346" s="11">
        <f t="shared" si="218"/>
        <v>-36</v>
      </c>
      <c r="AP346" s="1">
        <f t="shared" si="219"/>
        <v>-0.32248199091468499</v>
      </c>
      <c r="AQ346" s="1">
        <f t="shared" si="220"/>
        <v>0</v>
      </c>
      <c r="AR346" s="1">
        <f t="shared" si="221"/>
        <v>6.3018090721993918</v>
      </c>
      <c r="AS346" s="1">
        <f t="shared" si="222"/>
        <v>0.16146209480877086</v>
      </c>
      <c r="AT346" s="1">
        <f t="shared" si="223"/>
        <v>9.4481308411214951E-2</v>
      </c>
      <c r="AU346" s="1">
        <f t="shared" si="224"/>
        <v>0</v>
      </c>
      <c r="AV346" s="1">
        <f t="shared" si="204"/>
        <v>0.1930833189009134</v>
      </c>
      <c r="AW346" s="1">
        <f t="shared" si="225"/>
        <v>0.57950100594382781</v>
      </c>
      <c r="AX346" s="1">
        <f t="shared" si="226"/>
        <v>0</v>
      </c>
    </row>
    <row r="347" spans="1:50" x14ac:dyDescent="0.45">
      <c r="A347" s="7" t="s">
        <v>117</v>
      </c>
      <c r="B347" s="7" t="s">
        <v>117</v>
      </c>
      <c r="C347" s="8" t="s">
        <v>50</v>
      </c>
      <c r="D347" s="1" t="s">
        <v>118</v>
      </c>
      <c r="E347" s="12">
        <v>2463600000000</v>
      </c>
      <c r="F347" s="9">
        <v>1759706</v>
      </c>
      <c r="G347" s="9">
        <v>568507</v>
      </c>
      <c r="H347" s="9">
        <v>692163</v>
      </c>
      <c r="I347" s="9">
        <v>2322315</v>
      </c>
      <c r="J347" s="9">
        <v>43779</v>
      </c>
      <c r="K347" s="9">
        <v>1072340</v>
      </c>
      <c r="L347" s="7">
        <v>469873</v>
      </c>
      <c r="M347" s="7">
        <v>25519</v>
      </c>
      <c r="N347" s="7">
        <v>1052050</v>
      </c>
      <c r="O347" s="9">
        <v>46987</v>
      </c>
      <c r="P347" s="1">
        <v>3</v>
      </c>
      <c r="Q347" s="1">
        <v>2</v>
      </c>
      <c r="R347" s="1">
        <v>2</v>
      </c>
      <c r="S347" s="1">
        <f t="shared" si="205"/>
        <v>0.66666666666666663</v>
      </c>
      <c r="T347" s="1">
        <v>6</v>
      </c>
      <c r="U347" s="1">
        <v>0</v>
      </c>
      <c r="V347" s="1">
        <v>1E-3</v>
      </c>
      <c r="W347" s="1">
        <v>-0.31463713103825097</v>
      </c>
      <c r="X347" s="7">
        <v>29</v>
      </c>
      <c r="Y347" s="7">
        <f t="shared" si="206"/>
        <v>1759706</v>
      </c>
      <c r="Z347" s="7">
        <f t="shared" si="207"/>
        <v>1052050</v>
      </c>
      <c r="AA347" s="7">
        <f t="shared" si="208"/>
        <v>25519</v>
      </c>
      <c r="AB347" s="7">
        <f t="shared" si="209"/>
        <v>46987</v>
      </c>
      <c r="AC347" s="1">
        <v>1E-3</v>
      </c>
      <c r="AD347" s="7">
        <f t="shared" si="210"/>
        <v>14.658075090953863</v>
      </c>
      <c r="AE347" s="10">
        <f t="shared" si="211"/>
        <v>3.3737190300258611E-4</v>
      </c>
      <c r="AF347" s="7">
        <f t="shared" si="212"/>
        <v>1</v>
      </c>
      <c r="AG347" s="7">
        <f t="shared" si="213"/>
        <v>0</v>
      </c>
      <c r="AH347" s="1">
        <v>-0.31463713103825097</v>
      </c>
      <c r="AI347" s="1">
        <f t="shared" si="214"/>
        <v>1</v>
      </c>
      <c r="AJ347" s="1">
        <f t="shared" si="215"/>
        <v>1</v>
      </c>
      <c r="AK347" s="1">
        <f t="shared" si="216"/>
        <v>1</v>
      </c>
      <c r="AL347" s="1">
        <f t="shared" si="217"/>
        <v>0</v>
      </c>
      <c r="AM347" s="1">
        <f t="shared" si="234"/>
        <v>50</v>
      </c>
      <c r="AN347" s="1">
        <v>1392</v>
      </c>
      <c r="AO347" s="11">
        <f t="shared" si="218"/>
        <v>-95</v>
      </c>
      <c r="AP347" s="1">
        <f t="shared" si="219"/>
        <v>-0.31463713103825097</v>
      </c>
      <c r="AQ347" s="1">
        <f t="shared" si="220"/>
        <v>3</v>
      </c>
      <c r="AR347" s="1">
        <f t="shared" si="221"/>
        <v>6.3659211273247696</v>
      </c>
      <c r="AS347" s="1">
        <f t="shared" si="222"/>
        <v>0.24480184643340805</v>
      </c>
      <c r="AT347" s="1">
        <f t="shared" si="223"/>
        <v>0.23076270498457541</v>
      </c>
      <c r="AU347" s="1">
        <f t="shared" si="224"/>
        <v>0</v>
      </c>
      <c r="AV347" s="1">
        <f t="shared" si="204"/>
        <v>0.22118101980136201</v>
      </c>
      <c r="AW347" s="1">
        <f t="shared" si="225"/>
        <v>0.46175475764485008</v>
      </c>
      <c r="AX347" s="1">
        <f t="shared" si="226"/>
        <v>-0.94391139311475292</v>
      </c>
    </row>
    <row r="348" spans="1:50" x14ac:dyDescent="0.45">
      <c r="A348" s="7" t="s">
        <v>117</v>
      </c>
      <c r="B348" s="7" t="s">
        <v>117</v>
      </c>
      <c r="C348" s="8" t="s">
        <v>51</v>
      </c>
      <c r="D348" s="1" t="s">
        <v>118</v>
      </c>
      <c r="E348" s="12">
        <v>1523600000000</v>
      </c>
      <c r="F348" s="9">
        <v>1779496</v>
      </c>
      <c r="G348" s="9">
        <v>607475</v>
      </c>
      <c r="H348" s="9">
        <v>628350</v>
      </c>
      <c r="I348" s="9">
        <v>2253756</v>
      </c>
      <c r="J348" s="9">
        <v>39669</v>
      </c>
      <c r="K348" s="9">
        <v>1003012</v>
      </c>
      <c r="L348" s="7">
        <v>662370</v>
      </c>
      <c r="M348" s="7">
        <v>41486</v>
      </c>
      <c r="N348" s="7">
        <v>1099339</v>
      </c>
      <c r="O348" s="9">
        <v>46989</v>
      </c>
      <c r="P348" s="1">
        <v>3</v>
      </c>
      <c r="Q348" s="1">
        <v>2</v>
      </c>
      <c r="R348" s="1">
        <v>2</v>
      </c>
      <c r="S348" s="1">
        <f t="shared" si="205"/>
        <v>0.66666666666666663</v>
      </c>
      <c r="T348" s="1">
        <v>6</v>
      </c>
      <c r="U348" s="1">
        <v>0</v>
      </c>
      <c r="V348" s="1">
        <v>0</v>
      </c>
      <c r="W348" s="1">
        <v>-0.31778650045035101</v>
      </c>
      <c r="X348" s="7">
        <v>39</v>
      </c>
      <c r="Y348" s="7">
        <f t="shared" si="206"/>
        <v>1779496</v>
      </c>
      <c r="Z348" s="7">
        <f t="shared" si="207"/>
        <v>1099339</v>
      </c>
      <c r="AA348" s="7">
        <f t="shared" si="208"/>
        <v>41486</v>
      </c>
      <c r="AB348" s="7">
        <f t="shared" si="209"/>
        <v>46989</v>
      </c>
      <c r="AC348" s="1">
        <v>0</v>
      </c>
      <c r="AD348" s="7">
        <f t="shared" si="210"/>
        <v>14.628108715725737</v>
      </c>
      <c r="AE348" s="10">
        <f t="shared" si="211"/>
        <v>3.4116605382120076E-4</v>
      </c>
      <c r="AF348" s="7">
        <f t="shared" si="212"/>
        <v>1</v>
      </c>
      <c r="AG348" s="7">
        <f t="shared" si="213"/>
        <v>0</v>
      </c>
      <c r="AH348" s="1">
        <v>-0.31778650045035101</v>
      </c>
      <c r="AI348" s="1">
        <f t="shared" si="214"/>
        <v>1</v>
      </c>
      <c r="AJ348" s="1">
        <f t="shared" si="215"/>
        <v>1</v>
      </c>
      <c r="AK348" s="1">
        <f t="shared" si="216"/>
        <v>1</v>
      </c>
      <c r="AL348" s="1">
        <f t="shared" si="217"/>
        <v>0</v>
      </c>
      <c r="AM348" s="1">
        <f t="shared" si="234"/>
        <v>50</v>
      </c>
      <c r="AN348" s="1">
        <v>1393</v>
      </c>
      <c r="AO348" s="11">
        <f t="shared" si="218"/>
        <v>-85</v>
      </c>
      <c r="AP348" s="1">
        <f t="shared" si="219"/>
        <v>-0.31778650045035101</v>
      </c>
      <c r="AQ348" s="1">
        <f t="shared" si="220"/>
        <v>3</v>
      </c>
      <c r="AR348" s="1">
        <f t="shared" si="221"/>
        <v>6.3529068959205519</v>
      </c>
      <c r="AS348" s="1">
        <f t="shared" si="222"/>
        <v>0.26953893855412919</v>
      </c>
      <c r="AT348" s="1">
        <f t="shared" si="223"/>
        <v>0.39871029141506958</v>
      </c>
      <c r="AU348" s="1">
        <f t="shared" si="224"/>
        <v>0</v>
      </c>
      <c r="AV348" s="1">
        <f t="shared" si="204"/>
        <v>0.31149734043969268</v>
      </c>
      <c r="AW348" s="1">
        <f t="shared" si="225"/>
        <v>0.44504019068612571</v>
      </c>
      <c r="AX348" s="1">
        <f t="shared" si="226"/>
        <v>-0.95335950135105296</v>
      </c>
    </row>
    <row r="349" spans="1:50" x14ac:dyDescent="0.45">
      <c r="A349" s="7" t="s">
        <v>117</v>
      </c>
      <c r="B349" s="7" t="s">
        <v>117</v>
      </c>
      <c r="C349" s="8" t="s">
        <v>52</v>
      </c>
      <c r="D349" s="1" t="s">
        <v>118</v>
      </c>
      <c r="E349" s="12">
        <v>1754800000000</v>
      </c>
      <c r="F349" s="9">
        <v>1105205</v>
      </c>
      <c r="G349" s="9">
        <v>138737</v>
      </c>
      <c r="H349" s="9">
        <v>332465</v>
      </c>
      <c r="I349" s="9">
        <v>2062869</v>
      </c>
      <c r="J349" s="9">
        <v>99828</v>
      </c>
      <c r="K349" s="9">
        <v>1170222</v>
      </c>
      <c r="L349" s="7">
        <v>653706</v>
      </c>
      <c r="M349" s="7">
        <v>36717</v>
      </c>
      <c r="N349" s="7">
        <v>828756</v>
      </c>
      <c r="O349" s="9">
        <v>46989</v>
      </c>
      <c r="P349" s="1">
        <v>3</v>
      </c>
      <c r="Q349" s="1">
        <v>2</v>
      </c>
      <c r="R349" s="1">
        <v>2</v>
      </c>
      <c r="S349" s="1">
        <f t="shared" si="205"/>
        <v>0.66666666666666663</v>
      </c>
      <c r="T349" s="1">
        <v>6</v>
      </c>
      <c r="U349" s="1">
        <v>0</v>
      </c>
      <c r="V349" s="1">
        <v>0.01</v>
      </c>
      <c r="W349" s="1">
        <v>-0.31185534684229899</v>
      </c>
      <c r="X349" s="7">
        <v>38</v>
      </c>
      <c r="Y349" s="7">
        <f t="shared" si="206"/>
        <v>1105205</v>
      </c>
      <c r="Z349" s="7">
        <f t="shared" si="207"/>
        <v>828756</v>
      </c>
      <c r="AA349" s="7">
        <f t="shared" si="208"/>
        <v>36717</v>
      </c>
      <c r="AB349" s="7">
        <f t="shared" si="209"/>
        <v>46989</v>
      </c>
      <c r="AC349" s="1">
        <v>0.01</v>
      </c>
      <c r="AD349" s="7">
        <f t="shared" si="210"/>
        <v>14.53960829027956</v>
      </c>
      <c r="AE349" s="10">
        <f t="shared" si="211"/>
        <v>2.118905737992444E-4</v>
      </c>
      <c r="AF349" s="7">
        <f t="shared" si="212"/>
        <v>1</v>
      </c>
      <c r="AG349" s="7">
        <f t="shared" si="213"/>
        <v>0</v>
      </c>
      <c r="AH349" s="1">
        <v>-0.31185534684229899</v>
      </c>
      <c r="AI349" s="1">
        <f t="shared" si="214"/>
        <v>1</v>
      </c>
      <c r="AJ349" s="1">
        <f t="shared" si="215"/>
        <v>1</v>
      </c>
      <c r="AK349" s="1">
        <f t="shared" si="216"/>
        <v>1</v>
      </c>
      <c r="AL349" s="1">
        <f t="shared" si="217"/>
        <v>0</v>
      </c>
      <c r="AM349" s="1">
        <f t="shared" si="234"/>
        <v>50</v>
      </c>
      <c r="AN349" s="1">
        <v>1394</v>
      </c>
      <c r="AO349" s="11">
        <f t="shared" si="218"/>
        <v>-86</v>
      </c>
      <c r="AP349" s="1">
        <f t="shared" si="219"/>
        <v>-0.31185534684229899</v>
      </c>
      <c r="AQ349" s="1">
        <f t="shared" si="220"/>
        <v>3</v>
      </c>
      <c r="AR349" s="1">
        <f t="shared" si="221"/>
        <v>6.3144716495031865</v>
      </c>
      <c r="AS349" s="1">
        <f t="shared" si="222"/>
        <v>6.7254391820324028E-2</v>
      </c>
      <c r="AT349" s="1">
        <f t="shared" si="223"/>
        <v>7.9061431502165491E-2</v>
      </c>
      <c r="AU349" s="1">
        <f t="shared" si="224"/>
        <v>0</v>
      </c>
      <c r="AV349" s="1">
        <f t="shared" si="204"/>
        <v>0.36528446547017768</v>
      </c>
      <c r="AW349" s="1">
        <f t="shared" si="225"/>
        <v>0.56727887228903051</v>
      </c>
      <c r="AX349" s="1">
        <f t="shared" si="226"/>
        <v>-0.93556604052689696</v>
      </c>
    </row>
    <row r="350" spans="1:50" x14ac:dyDescent="0.45">
      <c r="A350" s="7" t="s">
        <v>117</v>
      </c>
      <c r="B350" s="7" t="s">
        <v>117</v>
      </c>
      <c r="C350" s="8" t="s">
        <v>53</v>
      </c>
      <c r="D350" s="1" t="s">
        <v>118</v>
      </c>
      <c r="E350" s="13">
        <v>2171400000000</v>
      </c>
      <c r="F350" s="7">
        <v>1216539</v>
      </c>
      <c r="G350" s="7">
        <v>158199</v>
      </c>
      <c r="H350" s="7">
        <v>424941</v>
      </c>
      <c r="I350" s="7">
        <v>1935400</v>
      </c>
      <c r="J350" s="7">
        <v>154559</v>
      </c>
      <c r="K350" s="7">
        <v>1147747</v>
      </c>
      <c r="L350" s="7">
        <v>621284</v>
      </c>
      <c r="M350" s="7">
        <v>42638</v>
      </c>
      <c r="N350" s="7">
        <v>949902</v>
      </c>
      <c r="O350" s="1">
        <v>46989</v>
      </c>
      <c r="P350" s="1">
        <v>3</v>
      </c>
      <c r="Q350" s="1">
        <v>2</v>
      </c>
      <c r="R350" s="1">
        <v>3</v>
      </c>
      <c r="S350" s="1">
        <f t="shared" si="205"/>
        <v>0.66666666666666663</v>
      </c>
      <c r="T350" s="1">
        <v>6</v>
      </c>
      <c r="U350" s="1">
        <v>0</v>
      </c>
      <c r="V350" s="1">
        <v>2E-3</v>
      </c>
      <c r="W350" s="1">
        <v>-0.32464556437264203</v>
      </c>
      <c r="X350" s="7">
        <v>44</v>
      </c>
      <c r="Y350" s="7">
        <f t="shared" si="206"/>
        <v>1216539</v>
      </c>
      <c r="Z350" s="7">
        <f t="shared" si="207"/>
        <v>949902</v>
      </c>
      <c r="AA350" s="7">
        <f t="shared" si="208"/>
        <v>42638</v>
      </c>
      <c r="AB350" s="7">
        <f t="shared" si="209"/>
        <v>46989</v>
      </c>
      <c r="AC350" s="1">
        <v>2E-3</v>
      </c>
      <c r="AD350" s="7">
        <f t="shared" si="210"/>
        <v>14.475824581428979</v>
      </c>
      <c r="AE350" s="10">
        <f t="shared" si="211"/>
        <v>2.3323559589321345E-4</v>
      </c>
      <c r="AF350" s="7">
        <f t="shared" si="212"/>
        <v>1</v>
      </c>
      <c r="AG350" s="7">
        <f t="shared" si="213"/>
        <v>0</v>
      </c>
      <c r="AH350" s="1">
        <v>-0.32464556437264203</v>
      </c>
      <c r="AI350" s="1">
        <f t="shared" si="214"/>
        <v>1</v>
      </c>
      <c r="AJ350" s="1">
        <f t="shared" si="215"/>
        <v>1</v>
      </c>
      <c r="AK350" s="1">
        <f t="shared" si="216"/>
        <v>1</v>
      </c>
      <c r="AL350" s="1">
        <f t="shared" si="217"/>
        <v>0</v>
      </c>
      <c r="AM350" s="1">
        <f t="shared" si="234"/>
        <v>50</v>
      </c>
      <c r="AN350" s="1">
        <v>1395</v>
      </c>
      <c r="AO350" s="11">
        <f t="shared" si="218"/>
        <v>-80</v>
      </c>
      <c r="AP350" s="1">
        <f t="shared" si="219"/>
        <v>-0.32464556437264203</v>
      </c>
      <c r="AQ350" s="1">
        <f t="shared" si="220"/>
        <v>3</v>
      </c>
      <c r="AR350" s="1">
        <f t="shared" si="221"/>
        <v>6.2867707367140557</v>
      </c>
      <c r="AS350" s="1">
        <f t="shared" si="222"/>
        <v>8.1739692053322308E-2</v>
      </c>
      <c r="AT350" s="1">
        <f t="shared" si="223"/>
        <v>7.2855761260016583E-2</v>
      </c>
      <c r="AU350" s="1">
        <f t="shared" si="224"/>
        <v>0</v>
      </c>
      <c r="AV350" s="1">
        <f t="shared" si="204"/>
        <v>0.40086958768213288</v>
      </c>
      <c r="AW350" s="1">
        <f t="shared" si="225"/>
        <v>0.59302831456029759</v>
      </c>
      <c r="AX350" s="1">
        <f t="shared" si="226"/>
        <v>-0.97393669311792608</v>
      </c>
    </row>
    <row r="351" spans="1:50" x14ac:dyDescent="0.45">
      <c r="A351" s="7" t="s">
        <v>117</v>
      </c>
      <c r="B351" s="7" t="s">
        <v>117</v>
      </c>
      <c r="C351" s="8" t="s">
        <v>54</v>
      </c>
      <c r="D351" s="1" t="s">
        <v>118</v>
      </c>
      <c r="E351" s="13">
        <v>1664600000000</v>
      </c>
      <c r="F351" s="7">
        <v>1374359</v>
      </c>
      <c r="G351" s="7">
        <v>328205</v>
      </c>
      <c r="H351" s="7">
        <v>413251</v>
      </c>
      <c r="I351" s="7">
        <v>1937972</v>
      </c>
      <c r="J351" s="7">
        <v>373299</v>
      </c>
      <c r="K351" s="7">
        <v>762113</v>
      </c>
      <c r="L351" s="7">
        <v>548956</v>
      </c>
      <c r="M351" s="7">
        <v>52269</v>
      </c>
      <c r="N351" s="4">
        <v>898807</v>
      </c>
      <c r="O351" s="7">
        <v>46989</v>
      </c>
      <c r="P351" s="1">
        <v>3</v>
      </c>
      <c r="Q351" s="1">
        <v>2</v>
      </c>
      <c r="R351" s="1">
        <v>3</v>
      </c>
      <c r="S351" s="1">
        <f t="shared" si="205"/>
        <v>0.66666666666666663</v>
      </c>
      <c r="T351" s="1">
        <v>6</v>
      </c>
      <c r="U351" s="1">
        <v>0</v>
      </c>
      <c r="V351" s="1">
        <v>1E-3</v>
      </c>
      <c r="W351" s="1">
        <v>-0.32604388216317298</v>
      </c>
      <c r="X351" s="7">
        <v>33</v>
      </c>
      <c r="Y351" s="7">
        <f t="shared" si="206"/>
        <v>1374359</v>
      </c>
      <c r="Z351" s="7">
        <f t="shared" si="207"/>
        <v>898807</v>
      </c>
      <c r="AA351" s="7">
        <f t="shared" si="208"/>
        <v>52269</v>
      </c>
      <c r="AB351" s="7">
        <f t="shared" si="209"/>
        <v>46989</v>
      </c>
      <c r="AC351" s="1">
        <v>1E-3</v>
      </c>
      <c r="AD351" s="7">
        <f t="shared" si="210"/>
        <v>14.477152623444059</v>
      </c>
      <c r="AE351" s="10">
        <f t="shared" si="211"/>
        <v>2.6349294213847725E-4</v>
      </c>
      <c r="AF351" s="7">
        <f t="shared" si="212"/>
        <v>1</v>
      </c>
      <c r="AG351" s="7">
        <f t="shared" si="213"/>
        <v>0</v>
      </c>
      <c r="AH351" s="1">
        <v>-0.32604388216317298</v>
      </c>
      <c r="AI351" s="1">
        <f t="shared" si="214"/>
        <v>1</v>
      </c>
      <c r="AJ351" s="1">
        <f t="shared" si="215"/>
        <v>1</v>
      </c>
      <c r="AK351" s="1">
        <f t="shared" si="216"/>
        <v>1</v>
      </c>
      <c r="AL351" s="1">
        <f t="shared" si="217"/>
        <v>0</v>
      </c>
      <c r="AM351" s="1">
        <f t="shared" si="234"/>
        <v>50</v>
      </c>
      <c r="AN351" s="1">
        <v>1396</v>
      </c>
      <c r="AO351" s="11">
        <f t="shared" si="218"/>
        <v>-91</v>
      </c>
      <c r="AP351" s="1">
        <f t="shared" si="219"/>
        <v>-0.32604388216317298</v>
      </c>
      <c r="AQ351" s="1">
        <f t="shared" si="220"/>
        <v>3</v>
      </c>
      <c r="AR351" s="1">
        <f t="shared" si="221"/>
        <v>6.2873474980329407</v>
      </c>
      <c r="AS351" s="1">
        <f t="shared" si="222"/>
        <v>0.16935487200021465</v>
      </c>
      <c r="AT351" s="1">
        <f t="shared" si="223"/>
        <v>0.19716748768472905</v>
      </c>
      <c r="AU351" s="1">
        <f t="shared" si="224"/>
        <v>0</v>
      </c>
      <c r="AV351" s="1">
        <f t="shared" si="204"/>
        <v>0.47588664851710966</v>
      </c>
      <c r="AW351" s="1">
        <f t="shared" si="225"/>
        <v>0.39325284369433616</v>
      </c>
      <c r="AX351" s="1">
        <f t="shared" si="226"/>
        <v>-0.97813164648951889</v>
      </c>
    </row>
    <row r="352" spans="1:50" x14ac:dyDescent="0.45">
      <c r="A352" s="7" t="s">
        <v>119</v>
      </c>
      <c r="B352" s="7" t="s">
        <v>119</v>
      </c>
      <c r="C352" s="8" t="s">
        <v>47</v>
      </c>
      <c r="D352" s="1" t="s">
        <v>118</v>
      </c>
      <c r="E352" s="12">
        <v>744724000000</v>
      </c>
      <c r="F352" s="9">
        <v>514044</v>
      </c>
      <c r="G352" s="9">
        <v>169594</v>
      </c>
      <c r="H352" s="9">
        <v>128534</v>
      </c>
      <c r="I352" s="9">
        <v>666864</v>
      </c>
      <c r="J352" s="9">
        <v>134070</v>
      </c>
      <c r="K352" s="9">
        <v>261769</v>
      </c>
      <c r="L352" s="7">
        <v>125927</v>
      </c>
      <c r="M352" s="7">
        <v>32016</v>
      </c>
      <c r="N352" s="7">
        <v>332869</v>
      </c>
      <c r="O352" s="9">
        <v>2567</v>
      </c>
      <c r="P352" s="1">
        <v>0</v>
      </c>
      <c r="Q352" s="1">
        <v>0</v>
      </c>
      <c r="R352" s="1">
        <v>0</v>
      </c>
      <c r="S352" s="1">
        <f t="shared" si="205"/>
        <v>0</v>
      </c>
      <c r="T352" s="1">
        <v>0</v>
      </c>
      <c r="U352" s="1">
        <v>1</v>
      </c>
      <c r="V352" s="1">
        <v>1</v>
      </c>
      <c r="W352" s="1">
        <v>0.54488923389382804</v>
      </c>
      <c r="X352" s="7">
        <v>75</v>
      </c>
      <c r="Y352" s="7">
        <f t="shared" si="206"/>
        <v>514044</v>
      </c>
      <c r="Z352" s="7">
        <f t="shared" si="207"/>
        <v>332869</v>
      </c>
      <c r="AA352" s="7">
        <f t="shared" si="208"/>
        <v>32016</v>
      </c>
      <c r="AB352" s="7">
        <f t="shared" si="209"/>
        <v>2567</v>
      </c>
      <c r="AC352" s="1">
        <v>1</v>
      </c>
      <c r="AD352" s="7">
        <f t="shared" si="210"/>
        <v>13.410341406056753</v>
      </c>
      <c r="AE352" s="10">
        <f t="shared" si="211"/>
        <v>9.8552827862757392E-5</v>
      </c>
      <c r="AF352" s="7">
        <f t="shared" si="212"/>
        <v>1</v>
      </c>
      <c r="AG352" s="7">
        <f t="shared" si="213"/>
        <v>1</v>
      </c>
      <c r="AH352" s="1">
        <v>0.54488923389382804</v>
      </c>
      <c r="AI352" s="1">
        <f t="shared" si="214"/>
        <v>0</v>
      </c>
      <c r="AJ352" s="1">
        <f t="shared" si="215"/>
        <v>0</v>
      </c>
      <c r="AK352" s="1">
        <f t="shared" si="216"/>
        <v>0</v>
      </c>
      <c r="AL352" s="1">
        <f t="shared" si="217"/>
        <v>0</v>
      </c>
      <c r="AM352" s="1">
        <f t="shared" ref="AM352" si="235">AM351+1</f>
        <v>51</v>
      </c>
      <c r="AN352" s="1">
        <v>1390</v>
      </c>
      <c r="AO352" s="11">
        <f t="shared" si="218"/>
        <v>-49</v>
      </c>
      <c r="AP352" s="1">
        <f t="shared" si="219"/>
        <v>0.54488923389382804</v>
      </c>
      <c r="AQ352" s="1">
        <f t="shared" si="220"/>
        <v>0</v>
      </c>
      <c r="AR352" s="1">
        <f t="shared" si="221"/>
        <v>5.824037273089143</v>
      </c>
      <c r="AS352" s="1">
        <f t="shared" si="222"/>
        <v>0.25431572254612633</v>
      </c>
      <c r="AT352" s="1">
        <f t="shared" si="223"/>
        <v>0.22772731911419533</v>
      </c>
      <c r="AU352" s="1">
        <f t="shared" si="224"/>
        <v>0</v>
      </c>
      <c r="AV352" s="1">
        <f t="shared" si="204"/>
        <v>0.38988009549173447</v>
      </c>
      <c r="AW352" s="1">
        <f t="shared" si="225"/>
        <v>0.39253730895654887</v>
      </c>
      <c r="AX352" s="1">
        <f t="shared" si="226"/>
        <v>0</v>
      </c>
    </row>
    <row r="353" spans="1:50" x14ac:dyDescent="0.45">
      <c r="A353" s="7" t="s">
        <v>119</v>
      </c>
      <c r="B353" s="7" t="s">
        <v>119</v>
      </c>
      <c r="C353" s="8" t="s">
        <v>49</v>
      </c>
      <c r="D353" s="1" t="s">
        <v>118</v>
      </c>
      <c r="E353" s="12">
        <v>3216400000000</v>
      </c>
      <c r="F353" s="9">
        <v>608349</v>
      </c>
      <c r="G353" s="9">
        <v>188906</v>
      </c>
      <c r="H353" s="9">
        <v>153329</v>
      </c>
      <c r="I353" s="9">
        <v>705860</v>
      </c>
      <c r="J353" s="9">
        <v>173957</v>
      </c>
      <c r="K353" s="9">
        <v>266984</v>
      </c>
      <c r="L353" s="7">
        <v>152567</v>
      </c>
      <c r="M353" s="7">
        <v>37111</v>
      </c>
      <c r="N353" s="7">
        <v>404781</v>
      </c>
      <c r="O353" s="9">
        <v>2592</v>
      </c>
      <c r="P353" s="1">
        <v>0</v>
      </c>
      <c r="Q353" s="1">
        <v>0</v>
      </c>
      <c r="R353" s="1">
        <v>0</v>
      </c>
      <c r="S353" s="1">
        <f t="shared" si="205"/>
        <v>0</v>
      </c>
      <c r="T353" s="1">
        <v>0</v>
      </c>
      <c r="U353" s="1">
        <v>1</v>
      </c>
      <c r="V353" s="1">
        <v>0.71099999999999997</v>
      </c>
      <c r="W353" s="1">
        <v>0.25955545000373598</v>
      </c>
      <c r="X353" s="7">
        <v>84</v>
      </c>
      <c r="Y353" s="7">
        <f t="shared" si="206"/>
        <v>608349</v>
      </c>
      <c r="Z353" s="7">
        <f t="shared" si="207"/>
        <v>404781</v>
      </c>
      <c r="AA353" s="7">
        <f t="shared" si="208"/>
        <v>37111</v>
      </c>
      <c r="AB353" s="7">
        <f t="shared" si="209"/>
        <v>2592</v>
      </c>
      <c r="AC353" s="1">
        <v>0.71099999999999997</v>
      </c>
      <c r="AD353" s="7">
        <f t="shared" si="210"/>
        <v>13.467172196527992</v>
      </c>
      <c r="AE353" s="10">
        <f t="shared" si="211"/>
        <v>1.1663303973488767E-4</v>
      </c>
      <c r="AF353" s="7">
        <f t="shared" si="212"/>
        <v>1</v>
      </c>
      <c r="AG353" s="7">
        <f t="shared" si="213"/>
        <v>1</v>
      </c>
      <c r="AH353" s="1">
        <v>0.25955545000373598</v>
      </c>
      <c r="AI353" s="1">
        <f t="shared" si="214"/>
        <v>0</v>
      </c>
      <c r="AJ353" s="1">
        <f t="shared" si="215"/>
        <v>0</v>
      </c>
      <c r="AK353" s="1">
        <f t="shared" si="216"/>
        <v>0</v>
      </c>
      <c r="AL353" s="1">
        <f t="shared" si="217"/>
        <v>0</v>
      </c>
      <c r="AM353" s="1">
        <f t="shared" ref="AM353:AM358" si="236">AM352</f>
        <v>51</v>
      </c>
      <c r="AN353" s="1">
        <v>1391</v>
      </c>
      <c r="AO353" s="11">
        <f t="shared" si="218"/>
        <v>-40</v>
      </c>
      <c r="AP353" s="1">
        <f t="shared" si="219"/>
        <v>0.25955545000373598</v>
      </c>
      <c r="AQ353" s="1">
        <f t="shared" si="220"/>
        <v>0</v>
      </c>
      <c r="AR353" s="1">
        <f t="shared" si="221"/>
        <v>5.8487185717930021</v>
      </c>
      <c r="AS353" s="1">
        <f t="shared" si="222"/>
        <v>0.2676253081347576</v>
      </c>
      <c r="AT353" s="1">
        <f t="shared" si="223"/>
        <v>5.8732122870289762E-2</v>
      </c>
      <c r="AU353" s="1">
        <f t="shared" si="224"/>
        <v>0</v>
      </c>
      <c r="AV353" s="1">
        <f t="shared" si="204"/>
        <v>0.4625903153599864</v>
      </c>
      <c r="AW353" s="1">
        <f t="shared" si="225"/>
        <v>0.37823931091151219</v>
      </c>
      <c r="AX353" s="1">
        <f t="shared" si="226"/>
        <v>0</v>
      </c>
    </row>
    <row r="354" spans="1:50" x14ac:dyDescent="0.45">
      <c r="A354" s="7" t="s">
        <v>119</v>
      </c>
      <c r="B354" s="7" t="s">
        <v>119</v>
      </c>
      <c r="C354" s="8" t="s">
        <v>50</v>
      </c>
      <c r="D354" s="1" t="s">
        <v>118</v>
      </c>
      <c r="E354" s="12">
        <v>2791200000000</v>
      </c>
      <c r="F354" s="9">
        <v>789525</v>
      </c>
      <c r="G354" s="9">
        <v>232498</v>
      </c>
      <c r="H354" s="9">
        <v>245857</v>
      </c>
      <c r="I354" s="9">
        <v>759854</v>
      </c>
      <c r="J354" s="9">
        <v>170573</v>
      </c>
      <c r="K354" s="9">
        <v>318858</v>
      </c>
      <c r="L354" s="7">
        <v>183582</v>
      </c>
      <c r="M354" s="7">
        <v>39833</v>
      </c>
      <c r="N354" s="7">
        <v>496884</v>
      </c>
      <c r="O354" s="9">
        <v>2420</v>
      </c>
      <c r="P354" s="1">
        <v>3</v>
      </c>
      <c r="Q354" s="1">
        <v>1</v>
      </c>
      <c r="R354" s="1">
        <v>3</v>
      </c>
      <c r="S354" s="1">
        <f t="shared" si="205"/>
        <v>0.33333333333333331</v>
      </c>
      <c r="T354" s="1">
        <v>6</v>
      </c>
      <c r="U354" s="1">
        <v>1</v>
      </c>
      <c r="V354" s="1">
        <v>0.82199999999999995</v>
      </c>
      <c r="W354" s="1">
        <v>0.37512745125209301</v>
      </c>
      <c r="X354" s="7">
        <v>81</v>
      </c>
      <c r="Y354" s="7">
        <f t="shared" si="206"/>
        <v>789525</v>
      </c>
      <c r="Z354" s="7">
        <f t="shared" si="207"/>
        <v>496884</v>
      </c>
      <c r="AA354" s="7">
        <f t="shared" si="208"/>
        <v>39833</v>
      </c>
      <c r="AB354" s="7">
        <f t="shared" si="209"/>
        <v>2420</v>
      </c>
      <c r="AC354" s="1">
        <v>0.82199999999999995</v>
      </c>
      <c r="AD354" s="7">
        <f t="shared" si="210"/>
        <v>13.540881588544776</v>
      </c>
      <c r="AE354" s="10">
        <f t="shared" si="211"/>
        <v>1.5136821248442454E-4</v>
      </c>
      <c r="AF354" s="7">
        <f t="shared" si="212"/>
        <v>1</v>
      </c>
      <c r="AG354" s="7">
        <f t="shared" si="213"/>
        <v>1</v>
      </c>
      <c r="AH354" s="1">
        <v>0.37512745125209301</v>
      </c>
      <c r="AI354" s="1">
        <f t="shared" si="214"/>
        <v>1</v>
      </c>
      <c r="AJ354" s="1">
        <f t="shared" si="215"/>
        <v>1</v>
      </c>
      <c r="AK354" s="1">
        <f t="shared" si="216"/>
        <v>1</v>
      </c>
      <c r="AL354" s="1">
        <f t="shared" si="217"/>
        <v>0</v>
      </c>
      <c r="AM354" s="1">
        <f t="shared" si="236"/>
        <v>51</v>
      </c>
      <c r="AN354" s="1">
        <v>1392</v>
      </c>
      <c r="AO354" s="11">
        <f t="shared" si="218"/>
        <v>-43</v>
      </c>
      <c r="AP354" s="1">
        <f t="shared" si="219"/>
        <v>0.37512745125209301</v>
      </c>
      <c r="AQ354" s="1">
        <f t="shared" si="220"/>
        <v>3</v>
      </c>
      <c r="AR354" s="1">
        <f t="shared" si="221"/>
        <v>5.8807301540103349</v>
      </c>
      <c r="AS354" s="1">
        <f t="shared" si="222"/>
        <v>0.30597720088332758</v>
      </c>
      <c r="AT354" s="1">
        <f t="shared" si="223"/>
        <v>8.3296789911149333E-2</v>
      </c>
      <c r="AU354" s="1">
        <f t="shared" si="224"/>
        <v>0</v>
      </c>
      <c r="AV354" s="1">
        <f t="shared" si="204"/>
        <v>0.46608295804193961</v>
      </c>
      <c r="AW354" s="1">
        <f t="shared" si="225"/>
        <v>0.41963061324938739</v>
      </c>
      <c r="AX354" s="1">
        <f t="shared" si="226"/>
        <v>1.125382353756279</v>
      </c>
    </row>
    <row r="355" spans="1:50" x14ac:dyDescent="0.45">
      <c r="A355" s="7" t="s">
        <v>119</v>
      </c>
      <c r="B355" s="7" t="s">
        <v>119</v>
      </c>
      <c r="C355" s="8" t="s">
        <v>51</v>
      </c>
      <c r="D355" s="1" t="s">
        <v>118</v>
      </c>
      <c r="E355" s="12">
        <v>2786400000000</v>
      </c>
      <c r="F355" s="9">
        <v>859482</v>
      </c>
      <c r="G355" s="9">
        <v>221537</v>
      </c>
      <c r="H355" s="9">
        <v>284742</v>
      </c>
      <c r="I355" s="9">
        <v>925319</v>
      </c>
      <c r="J355" s="9">
        <v>175148</v>
      </c>
      <c r="K355" s="9">
        <v>475855</v>
      </c>
      <c r="L355" s="7">
        <v>256872</v>
      </c>
      <c r="M355" s="7">
        <v>59145</v>
      </c>
      <c r="N355" s="7">
        <v>543465</v>
      </c>
      <c r="O355" s="9">
        <v>2273</v>
      </c>
      <c r="P355" s="1">
        <v>3</v>
      </c>
      <c r="Q355" s="1">
        <v>1</v>
      </c>
      <c r="R355" s="1">
        <v>3</v>
      </c>
      <c r="S355" s="1">
        <f t="shared" si="205"/>
        <v>0.33333333333333331</v>
      </c>
      <c r="T355" s="1">
        <v>6</v>
      </c>
      <c r="U355" s="1">
        <v>1</v>
      </c>
      <c r="V355" s="1">
        <v>1.0999999999999999E-2</v>
      </c>
      <c r="W355" s="1">
        <v>-0.422363861714454</v>
      </c>
      <c r="X355" s="7">
        <v>74</v>
      </c>
      <c r="Y355" s="7">
        <f t="shared" si="206"/>
        <v>859482</v>
      </c>
      <c r="Z355" s="7">
        <f t="shared" si="207"/>
        <v>543465</v>
      </c>
      <c r="AA355" s="7">
        <f t="shared" si="208"/>
        <v>59145</v>
      </c>
      <c r="AB355" s="7">
        <f t="shared" si="209"/>
        <v>2273</v>
      </c>
      <c r="AC355" s="1">
        <v>1.0999999999999999E-2</v>
      </c>
      <c r="AD355" s="7">
        <f t="shared" si="210"/>
        <v>13.737893821907209</v>
      </c>
      <c r="AE355" s="10">
        <f t="shared" si="211"/>
        <v>1.6478041100983273E-4</v>
      </c>
      <c r="AF355" s="7">
        <f t="shared" si="212"/>
        <v>1</v>
      </c>
      <c r="AG355" s="7">
        <f t="shared" si="213"/>
        <v>1</v>
      </c>
      <c r="AH355" s="1">
        <v>-0.422363861714454</v>
      </c>
      <c r="AI355" s="1">
        <f t="shared" si="214"/>
        <v>1</v>
      </c>
      <c r="AJ355" s="1">
        <f t="shared" si="215"/>
        <v>1</v>
      </c>
      <c r="AK355" s="1">
        <f t="shared" si="216"/>
        <v>1</v>
      </c>
      <c r="AL355" s="1">
        <f t="shared" si="217"/>
        <v>0</v>
      </c>
      <c r="AM355" s="1">
        <f t="shared" si="236"/>
        <v>51</v>
      </c>
      <c r="AN355" s="1">
        <v>1393</v>
      </c>
      <c r="AO355" s="11">
        <f t="shared" si="218"/>
        <v>-50</v>
      </c>
      <c r="AP355" s="1">
        <f t="shared" si="219"/>
        <v>-0.422363861714454</v>
      </c>
      <c r="AQ355" s="1">
        <f t="shared" si="220"/>
        <v>3</v>
      </c>
      <c r="AR355" s="1">
        <f t="shared" si="221"/>
        <v>5.966291479827075</v>
      </c>
      <c r="AS355" s="1">
        <f t="shared" si="222"/>
        <v>0.23941689298501381</v>
      </c>
      <c r="AT355" s="1">
        <f t="shared" si="223"/>
        <v>7.950653172552398E-2</v>
      </c>
      <c r="AU355" s="1">
        <f t="shared" si="224"/>
        <v>0</v>
      </c>
      <c r="AV355" s="1">
        <f t="shared" si="204"/>
        <v>0.46688763550732232</v>
      </c>
      <c r="AW355" s="1">
        <f t="shared" si="225"/>
        <v>0.51426048746432307</v>
      </c>
      <c r="AX355" s="1">
        <f t="shared" si="226"/>
        <v>-1.267091585143362</v>
      </c>
    </row>
    <row r="356" spans="1:50" x14ac:dyDescent="0.45">
      <c r="A356" s="7" t="s">
        <v>119</v>
      </c>
      <c r="B356" s="7" t="s">
        <v>119</v>
      </c>
      <c r="C356" s="8" t="s">
        <v>52</v>
      </c>
      <c r="D356" s="1" t="s">
        <v>118</v>
      </c>
      <c r="E356" s="12">
        <v>2483200000000</v>
      </c>
      <c r="F356" s="9">
        <v>774234</v>
      </c>
      <c r="G356" s="9">
        <v>57323</v>
      </c>
      <c r="H356" s="9">
        <v>129819</v>
      </c>
      <c r="I356" s="9">
        <v>1167849</v>
      </c>
      <c r="J356" s="9">
        <v>194040</v>
      </c>
      <c r="K356" s="9">
        <v>749662</v>
      </c>
      <c r="L356" s="7">
        <v>322656</v>
      </c>
      <c r="M356" s="7">
        <v>103552</v>
      </c>
      <c r="N356" s="7">
        <v>618533</v>
      </c>
      <c r="O356" s="9">
        <v>3420</v>
      </c>
      <c r="P356" s="1">
        <v>3</v>
      </c>
      <c r="Q356" s="1">
        <v>2</v>
      </c>
      <c r="R356" s="1">
        <v>3</v>
      </c>
      <c r="S356" s="1">
        <f t="shared" si="205"/>
        <v>0.66666666666666663</v>
      </c>
      <c r="T356" s="1">
        <v>6</v>
      </c>
      <c r="U356" s="1">
        <v>1</v>
      </c>
      <c r="V356" s="1">
        <v>0.92700000000000005</v>
      </c>
      <c r="W356" s="1">
        <v>0.51011956685282001</v>
      </c>
      <c r="X356" s="7">
        <v>112</v>
      </c>
      <c r="Y356" s="7">
        <f t="shared" si="206"/>
        <v>774234</v>
      </c>
      <c r="Z356" s="7">
        <f t="shared" si="207"/>
        <v>618533</v>
      </c>
      <c r="AA356" s="7">
        <f t="shared" si="208"/>
        <v>103552</v>
      </c>
      <c r="AB356" s="7">
        <f t="shared" si="209"/>
        <v>3420</v>
      </c>
      <c r="AC356" s="1">
        <v>0.92700000000000005</v>
      </c>
      <c r="AD356" s="7">
        <f t="shared" si="210"/>
        <v>13.970674153190906</v>
      </c>
      <c r="AE356" s="10">
        <f t="shared" si="211"/>
        <v>1.4843661267808613E-4</v>
      </c>
      <c r="AF356" s="7">
        <f t="shared" si="212"/>
        <v>1</v>
      </c>
      <c r="AG356" s="7">
        <f t="shared" si="213"/>
        <v>1</v>
      </c>
      <c r="AH356" s="1">
        <v>0.51011956685282001</v>
      </c>
      <c r="AI356" s="1">
        <f t="shared" si="214"/>
        <v>1</v>
      </c>
      <c r="AJ356" s="1">
        <f t="shared" si="215"/>
        <v>1</v>
      </c>
      <c r="AK356" s="1">
        <f t="shared" si="216"/>
        <v>1</v>
      </c>
      <c r="AL356" s="1">
        <f t="shared" si="217"/>
        <v>0</v>
      </c>
      <c r="AM356" s="1">
        <f t="shared" si="236"/>
        <v>51</v>
      </c>
      <c r="AN356" s="1">
        <v>1394</v>
      </c>
      <c r="AO356" s="11">
        <f t="shared" si="218"/>
        <v>-12</v>
      </c>
      <c r="AP356" s="1">
        <f t="shared" si="219"/>
        <v>0.51011956685282001</v>
      </c>
      <c r="AQ356" s="1">
        <f t="shared" si="220"/>
        <v>3</v>
      </c>
      <c r="AR356" s="1">
        <f t="shared" si="221"/>
        <v>6.0673866931991958</v>
      </c>
      <c r="AS356" s="1">
        <f t="shared" si="222"/>
        <v>4.9084256611942129E-2</v>
      </c>
      <c r="AT356" s="1">
        <f t="shared" si="223"/>
        <v>2.308432667525773E-2</v>
      </c>
      <c r="AU356" s="1">
        <f t="shared" si="224"/>
        <v>0</v>
      </c>
      <c r="AV356" s="1">
        <f t="shared" si="204"/>
        <v>0.44243391054836712</v>
      </c>
      <c r="AW356" s="1">
        <f t="shared" si="225"/>
        <v>0.64191689165294485</v>
      </c>
      <c r="AX356" s="1">
        <f t="shared" si="226"/>
        <v>1.53035870055846</v>
      </c>
    </row>
    <row r="357" spans="1:50" x14ac:dyDescent="0.45">
      <c r="A357" s="7" t="s">
        <v>119</v>
      </c>
      <c r="B357" s="7" t="s">
        <v>119</v>
      </c>
      <c r="C357" s="8" t="s">
        <v>53</v>
      </c>
      <c r="D357" s="1" t="s">
        <v>118</v>
      </c>
      <c r="E357" s="13">
        <v>3037400000000</v>
      </c>
      <c r="F357" s="7">
        <v>1020132</v>
      </c>
      <c r="G357" s="7">
        <v>75498</v>
      </c>
      <c r="H357" s="7">
        <v>182402</v>
      </c>
      <c r="I357" s="7">
        <v>1264938</v>
      </c>
      <c r="J357" s="7">
        <v>229429</v>
      </c>
      <c r="K357" s="7">
        <v>819199</v>
      </c>
      <c r="L357" s="7">
        <v>209328</v>
      </c>
      <c r="M357" s="7">
        <v>87550</v>
      </c>
      <c r="N357" s="7">
        <v>834045</v>
      </c>
      <c r="O357" s="1">
        <v>3338</v>
      </c>
      <c r="P357" s="1">
        <v>3</v>
      </c>
      <c r="Q357" s="1">
        <v>2</v>
      </c>
      <c r="R357" s="1">
        <v>3</v>
      </c>
      <c r="S357" s="1">
        <f t="shared" si="205"/>
        <v>0.66666666666666663</v>
      </c>
      <c r="T357" s="1">
        <v>6</v>
      </c>
      <c r="U357" s="1">
        <v>1</v>
      </c>
      <c r="V357" s="1">
        <v>2E-3</v>
      </c>
      <c r="W357" s="1">
        <v>-0.41008122836994598</v>
      </c>
      <c r="X357" s="7">
        <v>83</v>
      </c>
      <c r="Y357" s="7">
        <f t="shared" si="206"/>
        <v>1020132</v>
      </c>
      <c r="Z357" s="7">
        <f t="shared" si="207"/>
        <v>834045</v>
      </c>
      <c r="AA357" s="7">
        <f t="shared" si="208"/>
        <v>87550</v>
      </c>
      <c r="AB357" s="7">
        <f t="shared" si="209"/>
        <v>3338</v>
      </c>
      <c r="AC357" s="1">
        <v>2E-3</v>
      </c>
      <c r="AD357" s="7">
        <f t="shared" si="210"/>
        <v>14.050533667084929</v>
      </c>
      <c r="AE357" s="10">
        <f t="shared" si="211"/>
        <v>1.9558032657377661E-4</v>
      </c>
      <c r="AF357" s="7">
        <f t="shared" si="212"/>
        <v>1</v>
      </c>
      <c r="AG357" s="7">
        <f t="shared" si="213"/>
        <v>1</v>
      </c>
      <c r="AH357" s="1">
        <v>-0.41008122836994598</v>
      </c>
      <c r="AI357" s="1">
        <f t="shared" si="214"/>
        <v>1</v>
      </c>
      <c r="AJ357" s="1">
        <f t="shared" si="215"/>
        <v>1</v>
      </c>
      <c r="AK357" s="1">
        <f t="shared" si="216"/>
        <v>1</v>
      </c>
      <c r="AL357" s="1">
        <f t="shared" si="217"/>
        <v>0</v>
      </c>
      <c r="AM357" s="1">
        <f t="shared" si="236"/>
        <v>51</v>
      </c>
      <c r="AN357" s="1">
        <v>1395</v>
      </c>
      <c r="AO357" s="11">
        <f t="shared" si="218"/>
        <v>-41</v>
      </c>
      <c r="AP357" s="1">
        <f t="shared" si="219"/>
        <v>-0.41008122836994598</v>
      </c>
      <c r="AQ357" s="1">
        <f t="shared" si="220"/>
        <v>3</v>
      </c>
      <c r="AR357" s="1">
        <f t="shared" si="221"/>
        <v>6.1020692394108469</v>
      </c>
      <c r="AS357" s="1">
        <f t="shared" si="222"/>
        <v>5.9685138718261289E-2</v>
      </c>
      <c r="AT357" s="1">
        <f t="shared" si="223"/>
        <v>2.4856126950681505E-2</v>
      </c>
      <c r="AU357" s="1">
        <f t="shared" si="224"/>
        <v>0</v>
      </c>
      <c r="AV357" s="1">
        <f t="shared" si="204"/>
        <v>0.34686047853728802</v>
      </c>
      <c r="AW357" s="1">
        <f t="shared" si="225"/>
        <v>0.64761988334606124</v>
      </c>
      <c r="AX357" s="1">
        <f t="shared" si="226"/>
        <v>-1.2302436851098379</v>
      </c>
    </row>
    <row r="358" spans="1:50" x14ac:dyDescent="0.45">
      <c r="A358" s="7" t="s">
        <v>119</v>
      </c>
      <c r="B358" s="7" t="s">
        <v>119</v>
      </c>
      <c r="C358" s="8" t="s">
        <v>54</v>
      </c>
      <c r="D358" s="1" t="s">
        <v>118</v>
      </c>
      <c r="E358" s="13">
        <v>1278000000000</v>
      </c>
      <c r="F358" s="7">
        <v>949851</v>
      </c>
      <c r="G358" s="7">
        <v>89710</v>
      </c>
      <c r="H358" s="7">
        <v>105916</v>
      </c>
      <c r="I358" s="7">
        <v>1434162</v>
      </c>
      <c r="J358" s="7">
        <v>189279</v>
      </c>
      <c r="K358" s="7">
        <v>977355</v>
      </c>
      <c r="L358" s="7">
        <v>338270</v>
      </c>
      <c r="M358" s="7">
        <v>102757</v>
      </c>
      <c r="N358" s="7">
        <v>702515</v>
      </c>
      <c r="O358" s="7">
        <v>2734</v>
      </c>
      <c r="P358" s="1">
        <v>3</v>
      </c>
      <c r="Q358" s="1">
        <v>2</v>
      </c>
      <c r="R358" s="1">
        <v>3</v>
      </c>
      <c r="S358" s="1">
        <f t="shared" si="205"/>
        <v>0.66666666666666663</v>
      </c>
      <c r="T358" s="1">
        <v>6</v>
      </c>
      <c r="U358" s="1">
        <v>1</v>
      </c>
      <c r="V358" s="1">
        <v>0.95899999999999996</v>
      </c>
      <c r="W358" s="1">
        <v>0.555885220011481</v>
      </c>
      <c r="X358" s="7">
        <v>86</v>
      </c>
      <c r="Y358" s="7">
        <f t="shared" si="206"/>
        <v>949851</v>
      </c>
      <c r="Z358" s="7">
        <f t="shared" si="207"/>
        <v>702515</v>
      </c>
      <c r="AA358" s="7">
        <f t="shared" si="208"/>
        <v>102757</v>
      </c>
      <c r="AB358" s="7">
        <f t="shared" si="209"/>
        <v>2734</v>
      </c>
      <c r="AC358" s="1">
        <v>0.95899999999999996</v>
      </c>
      <c r="AD358" s="7">
        <f t="shared" si="210"/>
        <v>14.176091264472289</v>
      </c>
      <c r="AE358" s="10">
        <f t="shared" si="211"/>
        <v>1.8210601057160083E-4</v>
      </c>
      <c r="AF358" s="7">
        <f t="shared" si="212"/>
        <v>1</v>
      </c>
      <c r="AG358" s="7">
        <f t="shared" si="213"/>
        <v>1</v>
      </c>
      <c r="AH358" s="1">
        <v>0.555885220011481</v>
      </c>
      <c r="AI358" s="1">
        <f t="shared" si="214"/>
        <v>1</v>
      </c>
      <c r="AJ358" s="1">
        <f t="shared" si="215"/>
        <v>1</v>
      </c>
      <c r="AK358" s="1">
        <f t="shared" si="216"/>
        <v>1</v>
      </c>
      <c r="AL358" s="1">
        <f t="shared" si="217"/>
        <v>0</v>
      </c>
      <c r="AM358" s="1">
        <f t="shared" si="236"/>
        <v>51</v>
      </c>
      <c r="AN358" s="1">
        <v>1396</v>
      </c>
      <c r="AO358" s="11">
        <f t="shared" si="218"/>
        <v>-38</v>
      </c>
      <c r="AP358" s="1">
        <f t="shared" si="219"/>
        <v>0.555885220011481</v>
      </c>
      <c r="AQ358" s="1">
        <f t="shared" si="220"/>
        <v>3</v>
      </c>
      <c r="AR358" s="1">
        <f t="shared" si="221"/>
        <v>6.1565982111172071</v>
      </c>
      <c r="AS358" s="1">
        <f t="shared" si="222"/>
        <v>6.255220818847522E-2</v>
      </c>
      <c r="AT358" s="1">
        <f t="shared" si="223"/>
        <v>7.0195618153364628E-2</v>
      </c>
      <c r="AU358" s="1">
        <f t="shared" si="224"/>
        <v>0</v>
      </c>
      <c r="AV358" s="1">
        <f t="shared" si="204"/>
        <v>0.36784477625261303</v>
      </c>
      <c r="AW358" s="1">
        <f t="shared" si="225"/>
        <v>0.68148158994590569</v>
      </c>
      <c r="AX358" s="1">
        <f t="shared" si="226"/>
        <v>1.667655660034443</v>
      </c>
    </row>
    <row r="359" spans="1:50" x14ac:dyDescent="0.45">
      <c r="A359" s="7" t="s">
        <v>120</v>
      </c>
      <c r="B359" s="7" t="s">
        <v>120</v>
      </c>
      <c r="C359" s="8" t="s">
        <v>47</v>
      </c>
      <c r="D359" s="1" t="s">
        <v>118</v>
      </c>
      <c r="E359" s="12">
        <v>876512000000</v>
      </c>
      <c r="F359" s="9">
        <v>818517</v>
      </c>
      <c r="G359" s="9">
        <v>113836</v>
      </c>
      <c r="H359" s="9">
        <v>294347</v>
      </c>
      <c r="I359" s="9">
        <v>2132964</v>
      </c>
      <c r="J359" s="9">
        <v>206468</v>
      </c>
      <c r="K359" s="9">
        <v>1493219</v>
      </c>
      <c r="L359" s="7">
        <v>273309</v>
      </c>
      <c r="M359" s="7">
        <v>32447</v>
      </c>
      <c r="N359" s="7">
        <v>529726</v>
      </c>
      <c r="O359" s="9">
        <v>34127</v>
      </c>
      <c r="P359" s="1">
        <v>0</v>
      </c>
      <c r="Q359" s="1">
        <v>0</v>
      </c>
      <c r="R359" s="1">
        <v>0</v>
      </c>
      <c r="S359" s="1">
        <f t="shared" si="205"/>
        <v>0</v>
      </c>
      <c r="T359" s="1">
        <v>0</v>
      </c>
      <c r="U359" s="1">
        <v>0</v>
      </c>
      <c r="V359" s="1">
        <v>0.86899999999999999</v>
      </c>
      <c r="W359" s="1">
        <v>0.55036439116781</v>
      </c>
      <c r="X359" s="7">
        <v>47</v>
      </c>
      <c r="Y359" s="7">
        <f t="shared" si="206"/>
        <v>818517</v>
      </c>
      <c r="Z359" s="7">
        <f t="shared" si="207"/>
        <v>529726</v>
      </c>
      <c r="AA359" s="7">
        <f t="shared" si="208"/>
        <v>32447</v>
      </c>
      <c r="AB359" s="7">
        <f t="shared" si="209"/>
        <v>34127</v>
      </c>
      <c r="AC359" s="1">
        <v>0.86899999999999999</v>
      </c>
      <c r="AD359" s="7">
        <f t="shared" si="210"/>
        <v>14.573023119673929</v>
      </c>
      <c r="AE359" s="10">
        <f t="shared" si="211"/>
        <v>1.5692657633148251E-4</v>
      </c>
      <c r="AF359" s="7">
        <f t="shared" si="212"/>
        <v>1</v>
      </c>
      <c r="AG359" s="7">
        <f t="shared" si="213"/>
        <v>0</v>
      </c>
      <c r="AH359" s="1">
        <v>0.55036439116781</v>
      </c>
      <c r="AI359" s="1">
        <f t="shared" si="214"/>
        <v>0</v>
      </c>
      <c r="AJ359" s="1">
        <f t="shared" si="215"/>
        <v>0</v>
      </c>
      <c r="AK359" s="1">
        <f t="shared" si="216"/>
        <v>0</v>
      </c>
      <c r="AL359" s="1">
        <f t="shared" si="217"/>
        <v>0</v>
      </c>
      <c r="AM359" s="1">
        <f t="shared" ref="AM359" si="237">AM358+1</f>
        <v>52</v>
      </c>
      <c r="AN359" s="1">
        <v>1390</v>
      </c>
      <c r="AO359" s="11">
        <f t="shared" si="218"/>
        <v>-77</v>
      </c>
      <c r="AP359" s="1">
        <f t="shared" si="219"/>
        <v>0.55036439116781</v>
      </c>
      <c r="AQ359" s="1">
        <f t="shared" si="220"/>
        <v>0</v>
      </c>
      <c r="AR359" s="1">
        <f t="shared" si="221"/>
        <v>6.328983525522899</v>
      </c>
      <c r="AS359" s="1">
        <f t="shared" si="222"/>
        <v>5.3369864657818886E-2</v>
      </c>
      <c r="AT359" s="1">
        <f t="shared" si="223"/>
        <v>0.12987386367785039</v>
      </c>
      <c r="AU359" s="1">
        <f t="shared" si="224"/>
        <v>0</v>
      </c>
      <c r="AV359" s="1">
        <f t="shared" si="204"/>
        <v>0.22493441051982124</v>
      </c>
      <c r="AW359" s="1">
        <f t="shared" si="225"/>
        <v>0.70006760545419422</v>
      </c>
      <c r="AX359" s="1">
        <f t="shared" si="226"/>
        <v>0</v>
      </c>
    </row>
    <row r="360" spans="1:50" x14ac:dyDescent="0.45">
      <c r="A360" s="7" t="s">
        <v>120</v>
      </c>
      <c r="B360" s="7" t="s">
        <v>120</v>
      </c>
      <c r="C360" s="8" t="s">
        <v>49</v>
      </c>
      <c r="D360" s="1" t="s">
        <v>118</v>
      </c>
      <c r="E360" s="12">
        <v>2555056000000</v>
      </c>
      <c r="F360" s="9">
        <v>1015717</v>
      </c>
      <c r="G360" s="9">
        <v>234682</v>
      </c>
      <c r="H360" s="9">
        <v>433307</v>
      </c>
      <c r="I360" s="9">
        <v>2156920</v>
      </c>
      <c r="J360" s="9">
        <v>204738</v>
      </c>
      <c r="K360" s="9">
        <v>1455944</v>
      </c>
      <c r="L360" s="7">
        <v>338145</v>
      </c>
      <c r="M360" s="7">
        <v>29930</v>
      </c>
      <c r="N360" s="7">
        <v>651986</v>
      </c>
      <c r="O360" s="9">
        <v>35521</v>
      </c>
      <c r="P360" s="1">
        <v>0</v>
      </c>
      <c r="Q360" s="1">
        <v>0</v>
      </c>
      <c r="R360" s="1">
        <v>0</v>
      </c>
      <c r="S360" s="1">
        <f t="shared" si="205"/>
        <v>0</v>
      </c>
      <c r="T360" s="1">
        <v>0</v>
      </c>
      <c r="U360" s="1">
        <v>0</v>
      </c>
      <c r="V360" s="1">
        <v>1</v>
      </c>
      <c r="W360" s="1">
        <v>0.681529214486987</v>
      </c>
      <c r="X360" s="7">
        <v>97</v>
      </c>
      <c r="Y360" s="7">
        <f t="shared" si="206"/>
        <v>1015717</v>
      </c>
      <c r="Z360" s="7">
        <f t="shared" si="207"/>
        <v>651986</v>
      </c>
      <c r="AA360" s="7">
        <f t="shared" si="208"/>
        <v>29930</v>
      </c>
      <c r="AB360" s="7">
        <f t="shared" si="209"/>
        <v>35521</v>
      </c>
      <c r="AC360" s="1">
        <v>1</v>
      </c>
      <c r="AD360" s="7">
        <f t="shared" si="210"/>
        <v>14.584191836134586</v>
      </c>
      <c r="AE360" s="10">
        <f t="shared" si="211"/>
        <v>1.9473388009251416E-4</v>
      </c>
      <c r="AF360" s="7">
        <f t="shared" si="212"/>
        <v>1</v>
      </c>
      <c r="AG360" s="7">
        <f t="shared" si="213"/>
        <v>0</v>
      </c>
      <c r="AH360" s="1">
        <v>0.681529214486987</v>
      </c>
      <c r="AI360" s="1">
        <f t="shared" si="214"/>
        <v>0</v>
      </c>
      <c r="AJ360" s="1">
        <f t="shared" si="215"/>
        <v>0</v>
      </c>
      <c r="AK360" s="1">
        <f t="shared" si="216"/>
        <v>0</v>
      </c>
      <c r="AL360" s="1">
        <f t="shared" si="217"/>
        <v>0</v>
      </c>
      <c r="AM360" s="1">
        <f t="shared" ref="AM360:AM365" si="238">AM359</f>
        <v>52</v>
      </c>
      <c r="AN360" s="1">
        <v>1391</v>
      </c>
      <c r="AO360" s="11">
        <f t="shared" si="218"/>
        <v>-27</v>
      </c>
      <c r="AP360" s="1">
        <f t="shared" si="219"/>
        <v>0.681529214486987</v>
      </c>
      <c r="AQ360" s="1">
        <f t="shared" si="220"/>
        <v>0</v>
      </c>
      <c r="AR360" s="1">
        <f t="shared" si="221"/>
        <v>6.3338340374517053</v>
      </c>
      <c r="AS360" s="1">
        <f t="shared" si="222"/>
        <v>0.1088042208334106</v>
      </c>
      <c r="AT360" s="1">
        <f t="shared" si="223"/>
        <v>9.1850041642922889E-2</v>
      </c>
      <c r="AU360" s="1">
        <f t="shared" si="224"/>
        <v>0</v>
      </c>
      <c r="AV360" s="1">
        <f t="shared" si="204"/>
        <v>0.251693618678486</v>
      </c>
      <c r="AW360" s="1">
        <f t="shared" si="225"/>
        <v>0.67501066335330007</v>
      </c>
      <c r="AX360" s="1">
        <f t="shared" si="226"/>
        <v>0</v>
      </c>
    </row>
    <row r="361" spans="1:50" x14ac:dyDescent="0.45">
      <c r="A361" s="7" t="s">
        <v>120</v>
      </c>
      <c r="B361" s="7" t="s">
        <v>120</v>
      </c>
      <c r="C361" s="8" t="s">
        <v>50</v>
      </c>
      <c r="D361" s="1" t="s">
        <v>118</v>
      </c>
      <c r="E361" s="12">
        <v>1966272000000</v>
      </c>
      <c r="F361" s="9">
        <v>1475240</v>
      </c>
      <c r="G361" s="9">
        <v>378731</v>
      </c>
      <c r="H361" s="9">
        <v>665561</v>
      </c>
      <c r="I361" s="9">
        <v>2786288</v>
      </c>
      <c r="J361" s="9">
        <v>247568</v>
      </c>
      <c r="K361" s="9">
        <v>1730101</v>
      </c>
      <c r="L361" s="7">
        <v>461430</v>
      </c>
      <c r="M361" s="7">
        <v>41024</v>
      </c>
      <c r="N361" s="7">
        <v>908525</v>
      </c>
      <c r="O361" s="9">
        <v>35347</v>
      </c>
      <c r="P361" s="1">
        <v>3</v>
      </c>
      <c r="Q361" s="1">
        <v>2</v>
      </c>
      <c r="R361" s="1">
        <v>3</v>
      </c>
      <c r="S361" s="1">
        <f t="shared" si="205"/>
        <v>0.66666666666666663</v>
      </c>
      <c r="T361" s="1">
        <v>12</v>
      </c>
      <c r="U361" s="1">
        <v>0</v>
      </c>
      <c r="V361" s="1">
        <v>1E-3</v>
      </c>
      <c r="W361" s="1">
        <v>-0.30106190515238401</v>
      </c>
      <c r="X361" s="7">
        <v>47</v>
      </c>
      <c r="Y361" s="7">
        <f t="shared" si="206"/>
        <v>1475240</v>
      </c>
      <c r="Z361" s="7">
        <f t="shared" si="207"/>
        <v>908525</v>
      </c>
      <c r="AA361" s="7">
        <f t="shared" si="208"/>
        <v>41024</v>
      </c>
      <c r="AB361" s="7">
        <f t="shared" si="209"/>
        <v>35347</v>
      </c>
      <c r="AC361" s="1">
        <v>1E-3</v>
      </c>
      <c r="AD361" s="7">
        <f t="shared" si="210"/>
        <v>14.840220801992086</v>
      </c>
      <c r="AE361" s="10">
        <f t="shared" si="211"/>
        <v>2.8283390872426139E-4</v>
      </c>
      <c r="AF361" s="7">
        <f t="shared" si="212"/>
        <v>1</v>
      </c>
      <c r="AG361" s="7">
        <f t="shared" si="213"/>
        <v>0</v>
      </c>
      <c r="AH361" s="1">
        <v>-0.30106190515238401</v>
      </c>
      <c r="AI361" s="1">
        <f t="shared" si="214"/>
        <v>1</v>
      </c>
      <c r="AJ361" s="1">
        <f t="shared" si="215"/>
        <v>1</v>
      </c>
      <c r="AK361" s="1">
        <f t="shared" si="216"/>
        <v>1</v>
      </c>
      <c r="AL361" s="1">
        <f t="shared" si="217"/>
        <v>0</v>
      </c>
      <c r="AM361" s="1">
        <f t="shared" si="238"/>
        <v>52</v>
      </c>
      <c r="AN361" s="1">
        <v>1392</v>
      </c>
      <c r="AO361" s="11">
        <f t="shared" si="218"/>
        <v>-77</v>
      </c>
      <c r="AP361" s="1">
        <f t="shared" si="219"/>
        <v>-0.30106190515238401</v>
      </c>
      <c r="AQ361" s="1">
        <f t="shared" si="220"/>
        <v>3</v>
      </c>
      <c r="AR361" s="1">
        <f t="shared" si="221"/>
        <v>6.4450260045310124</v>
      </c>
      <c r="AS361" s="1">
        <f t="shared" si="222"/>
        <v>0.13592672401417227</v>
      </c>
      <c r="AT361" s="1">
        <f t="shared" si="223"/>
        <v>0.19261373807896365</v>
      </c>
      <c r="AU361" s="1">
        <f t="shared" si="224"/>
        <v>0</v>
      </c>
      <c r="AV361" s="1">
        <f t="shared" si="204"/>
        <v>0.25445969691575315</v>
      </c>
      <c r="AW361" s="1">
        <f t="shared" si="225"/>
        <v>0.6209340168711921</v>
      </c>
      <c r="AX361" s="1">
        <f t="shared" si="226"/>
        <v>-0.90318571545715209</v>
      </c>
    </row>
    <row r="362" spans="1:50" x14ac:dyDescent="0.45">
      <c r="A362" s="7" t="s">
        <v>120</v>
      </c>
      <c r="B362" s="7" t="s">
        <v>120</v>
      </c>
      <c r="C362" s="8" t="s">
        <v>51</v>
      </c>
      <c r="D362" s="1" t="s">
        <v>118</v>
      </c>
      <c r="E362" s="12">
        <v>1241464000000</v>
      </c>
      <c r="F362" s="9">
        <v>1334104</v>
      </c>
      <c r="G362" s="9">
        <v>230990</v>
      </c>
      <c r="H362" s="9">
        <v>324678</v>
      </c>
      <c r="I362" s="9">
        <v>2608926</v>
      </c>
      <c r="J362" s="9">
        <v>341179</v>
      </c>
      <c r="K362" s="9">
        <v>1718291</v>
      </c>
      <c r="L362" s="7">
        <v>571415</v>
      </c>
      <c r="M362" s="7">
        <v>69199</v>
      </c>
      <c r="N362" s="7">
        <v>984585</v>
      </c>
      <c r="O362" s="9">
        <v>35173</v>
      </c>
      <c r="P362" s="1">
        <v>3</v>
      </c>
      <c r="Q362" s="1">
        <v>2</v>
      </c>
      <c r="R362" s="1">
        <v>2</v>
      </c>
      <c r="S362" s="1">
        <f t="shared" si="205"/>
        <v>0.66666666666666663</v>
      </c>
      <c r="T362" s="1">
        <v>12</v>
      </c>
      <c r="U362" s="1">
        <v>0</v>
      </c>
      <c r="V362" s="1">
        <v>0</v>
      </c>
      <c r="W362" s="1">
        <v>-0.30620538774842698</v>
      </c>
      <c r="X362" s="7">
        <v>51</v>
      </c>
      <c r="Y362" s="7">
        <f t="shared" si="206"/>
        <v>1334104</v>
      </c>
      <c r="Z362" s="7">
        <f t="shared" si="207"/>
        <v>984585</v>
      </c>
      <c r="AA362" s="7">
        <f t="shared" si="208"/>
        <v>69199</v>
      </c>
      <c r="AB362" s="7">
        <f t="shared" si="209"/>
        <v>35173</v>
      </c>
      <c r="AC362" s="1">
        <v>0</v>
      </c>
      <c r="AD362" s="7">
        <f t="shared" si="210"/>
        <v>14.77444920035901</v>
      </c>
      <c r="AE362" s="10">
        <f t="shared" si="211"/>
        <v>2.5577522909131533E-4</v>
      </c>
      <c r="AF362" s="7">
        <f t="shared" si="212"/>
        <v>1</v>
      </c>
      <c r="AG362" s="7">
        <f t="shared" si="213"/>
        <v>0</v>
      </c>
      <c r="AH362" s="1">
        <v>-0.30620538774842698</v>
      </c>
      <c r="AI362" s="1">
        <f t="shared" si="214"/>
        <v>1</v>
      </c>
      <c r="AJ362" s="1">
        <f t="shared" si="215"/>
        <v>1</v>
      </c>
      <c r="AK362" s="1">
        <f t="shared" si="216"/>
        <v>1</v>
      </c>
      <c r="AL362" s="1">
        <f t="shared" si="217"/>
        <v>0</v>
      </c>
      <c r="AM362" s="1">
        <f t="shared" si="238"/>
        <v>52</v>
      </c>
      <c r="AN362" s="1">
        <v>1393</v>
      </c>
      <c r="AO362" s="11">
        <f t="shared" si="218"/>
        <v>-73</v>
      </c>
      <c r="AP362" s="1">
        <f t="shared" si="219"/>
        <v>-0.30620538774842698</v>
      </c>
      <c r="AQ362" s="1">
        <f t="shared" si="220"/>
        <v>3</v>
      </c>
      <c r="AR362" s="1">
        <f t="shared" si="221"/>
        <v>6.416461760875829</v>
      </c>
      <c r="AS362" s="1">
        <f t="shared" si="222"/>
        <v>8.8538348730473768E-2</v>
      </c>
      <c r="AT362" s="1">
        <f t="shared" si="223"/>
        <v>0.18606258417481297</v>
      </c>
      <c r="AU362" s="1">
        <f t="shared" si="224"/>
        <v>0</v>
      </c>
      <c r="AV362" s="1">
        <f t="shared" si="204"/>
        <v>0.34979681294141729</v>
      </c>
      <c r="AW362" s="1">
        <f t="shared" si="225"/>
        <v>0.65862006051532318</v>
      </c>
      <c r="AX362" s="1">
        <f t="shared" si="226"/>
        <v>-0.91861616324528095</v>
      </c>
    </row>
    <row r="363" spans="1:50" x14ac:dyDescent="0.45">
      <c r="A363" s="7" t="s">
        <v>120</v>
      </c>
      <c r="B363" s="7" t="s">
        <v>120</v>
      </c>
      <c r="C363" s="8" t="s">
        <v>52</v>
      </c>
      <c r="D363" s="1" t="s">
        <v>118</v>
      </c>
      <c r="E363" s="12">
        <v>1462160000000</v>
      </c>
      <c r="F363" s="9">
        <v>1032454</v>
      </c>
      <c r="G363" s="9">
        <v>87145</v>
      </c>
      <c r="H363" s="9">
        <v>286984</v>
      </c>
      <c r="I363" s="9">
        <v>2513886</v>
      </c>
      <c r="J363" s="9">
        <v>0</v>
      </c>
      <c r="K363" s="9">
        <v>1884985</v>
      </c>
      <c r="L363" s="7">
        <v>445799</v>
      </c>
      <c r="M363" s="7">
        <v>52169</v>
      </c>
      <c r="N363" s="7">
        <v>947602</v>
      </c>
      <c r="O363" s="9">
        <v>34861</v>
      </c>
      <c r="P363" s="1">
        <v>3</v>
      </c>
      <c r="Q363" s="1">
        <v>2</v>
      </c>
      <c r="R363" s="1">
        <v>3</v>
      </c>
      <c r="S363" s="1">
        <f t="shared" si="205"/>
        <v>0.66666666666666663</v>
      </c>
      <c r="T363" s="1">
        <v>12</v>
      </c>
      <c r="U363" s="1">
        <v>0</v>
      </c>
      <c r="V363" s="1">
        <v>1</v>
      </c>
      <c r="W363" s="1">
        <v>0.69214733869867395</v>
      </c>
      <c r="X363" s="7">
        <v>51</v>
      </c>
      <c r="Y363" s="7">
        <f t="shared" si="206"/>
        <v>1032454</v>
      </c>
      <c r="Z363" s="7">
        <f t="shared" si="207"/>
        <v>947602</v>
      </c>
      <c r="AA363" s="7">
        <f t="shared" si="208"/>
        <v>52169</v>
      </c>
      <c r="AB363" s="7">
        <f t="shared" si="209"/>
        <v>34861</v>
      </c>
      <c r="AC363" s="1">
        <v>1</v>
      </c>
      <c r="AD363" s="7">
        <f t="shared" si="210"/>
        <v>14.737340321042113</v>
      </c>
      <c r="AE363" s="10">
        <f t="shared" si="211"/>
        <v>1.9794270789701916E-4</v>
      </c>
      <c r="AF363" s="7">
        <f t="shared" si="212"/>
        <v>1</v>
      </c>
      <c r="AG363" s="7">
        <f t="shared" si="213"/>
        <v>0</v>
      </c>
      <c r="AH363" s="1">
        <v>0.69214733869867395</v>
      </c>
      <c r="AI363" s="1">
        <f t="shared" si="214"/>
        <v>1</v>
      </c>
      <c r="AJ363" s="1">
        <f t="shared" si="215"/>
        <v>1</v>
      </c>
      <c r="AK363" s="1">
        <f t="shared" si="216"/>
        <v>1</v>
      </c>
      <c r="AL363" s="1">
        <f t="shared" si="217"/>
        <v>0</v>
      </c>
      <c r="AM363" s="1">
        <f t="shared" si="238"/>
        <v>52</v>
      </c>
      <c r="AN363" s="1">
        <v>1394</v>
      </c>
      <c r="AO363" s="11">
        <f t="shared" si="218"/>
        <v>-73</v>
      </c>
      <c r="AP363" s="1">
        <f t="shared" si="219"/>
        <v>0.69214733869867395</v>
      </c>
      <c r="AQ363" s="1">
        <f t="shared" si="220"/>
        <v>3</v>
      </c>
      <c r="AR363" s="1">
        <f t="shared" si="221"/>
        <v>6.4003455793588877</v>
      </c>
      <c r="AS363" s="1">
        <f t="shared" si="222"/>
        <v>3.4665454201184935E-2</v>
      </c>
      <c r="AT363" s="1">
        <f t="shared" si="223"/>
        <v>5.9600180554795643E-2</v>
      </c>
      <c r="AU363" s="1">
        <f t="shared" si="224"/>
        <v>0</v>
      </c>
      <c r="AV363" s="1">
        <f t="shared" si="204"/>
        <v>0.17733461262762115</v>
      </c>
      <c r="AW363" s="1">
        <f t="shared" si="225"/>
        <v>0.74982914897493358</v>
      </c>
      <c r="AX363" s="1">
        <f t="shared" si="226"/>
        <v>2.076442016096022</v>
      </c>
    </row>
    <row r="364" spans="1:50" x14ac:dyDescent="0.45">
      <c r="A364" s="7" t="s">
        <v>120</v>
      </c>
      <c r="B364" s="7" t="s">
        <v>120</v>
      </c>
      <c r="C364" s="8" t="s">
        <v>53</v>
      </c>
      <c r="D364" s="1" t="s">
        <v>118</v>
      </c>
      <c r="E364" s="13">
        <v>2201080000000</v>
      </c>
      <c r="F364" s="7">
        <v>1068355</v>
      </c>
      <c r="G364" s="7">
        <v>181542</v>
      </c>
      <c r="H364" s="7">
        <v>328978</v>
      </c>
      <c r="I364" s="7">
        <v>2462141</v>
      </c>
      <c r="J364" s="7">
        <v>513637</v>
      </c>
      <c r="K364" s="7">
        <v>1759448</v>
      </c>
      <c r="L364" s="7">
        <v>392762</v>
      </c>
      <c r="M364" s="7">
        <v>71533</v>
      </c>
      <c r="N364" s="7">
        <v>829428</v>
      </c>
      <c r="O364" s="1">
        <v>34810</v>
      </c>
      <c r="P364" s="1">
        <v>3</v>
      </c>
      <c r="Q364" s="1">
        <v>2</v>
      </c>
      <c r="R364" s="1">
        <v>3</v>
      </c>
      <c r="S364" s="1">
        <f t="shared" si="205"/>
        <v>0.66666666666666663</v>
      </c>
      <c r="T364" s="1">
        <v>12</v>
      </c>
      <c r="U364" s="1">
        <v>0</v>
      </c>
      <c r="V364" s="1">
        <v>2E-3</v>
      </c>
      <c r="W364" s="1">
        <v>-0.30741339490653502</v>
      </c>
      <c r="X364" s="7">
        <v>46</v>
      </c>
      <c r="Y364" s="7">
        <f t="shared" si="206"/>
        <v>1068355</v>
      </c>
      <c r="Z364" s="7">
        <f t="shared" si="207"/>
        <v>829428</v>
      </c>
      <c r="AA364" s="7">
        <f t="shared" si="208"/>
        <v>71533</v>
      </c>
      <c r="AB364" s="7">
        <f t="shared" si="209"/>
        <v>34810</v>
      </c>
      <c r="AC364" s="1">
        <v>2E-3</v>
      </c>
      <c r="AD364" s="7">
        <f t="shared" si="210"/>
        <v>14.716541854598422</v>
      </c>
      <c r="AE364" s="10">
        <f t="shared" si="211"/>
        <v>2.048256694199644E-4</v>
      </c>
      <c r="AF364" s="7">
        <f t="shared" si="212"/>
        <v>1</v>
      </c>
      <c r="AG364" s="7">
        <f t="shared" si="213"/>
        <v>0</v>
      </c>
      <c r="AH364" s="1">
        <v>-0.30741339490653502</v>
      </c>
      <c r="AI364" s="1">
        <f t="shared" si="214"/>
        <v>1</v>
      </c>
      <c r="AJ364" s="1">
        <f t="shared" si="215"/>
        <v>1</v>
      </c>
      <c r="AK364" s="1">
        <f t="shared" si="216"/>
        <v>1</v>
      </c>
      <c r="AL364" s="1">
        <f t="shared" si="217"/>
        <v>0</v>
      </c>
      <c r="AM364" s="1">
        <f t="shared" si="238"/>
        <v>52</v>
      </c>
      <c r="AN364" s="1">
        <v>1395</v>
      </c>
      <c r="AO364" s="11">
        <f t="shared" si="218"/>
        <v>-78</v>
      </c>
      <c r="AP364" s="1">
        <f t="shared" si="219"/>
        <v>-0.30741339490653502</v>
      </c>
      <c r="AQ364" s="1">
        <f t="shared" si="220"/>
        <v>3</v>
      </c>
      <c r="AR364" s="1">
        <f t="shared" si="221"/>
        <v>6.3913129201503427</v>
      </c>
      <c r="AS364" s="1">
        <f t="shared" si="222"/>
        <v>7.3733388948886355E-2</v>
      </c>
      <c r="AT364" s="1">
        <f t="shared" si="223"/>
        <v>8.2478601413851382E-2</v>
      </c>
      <c r="AU364" s="1">
        <f t="shared" si="224"/>
        <v>0</v>
      </c>
      <c r="AV364" s="1">
        <f t="shared" si="204"/>
        <v>0.36813448133149157</v>
      </c>
      <c r="AW364" s="1">
        <f t="shared" si="225"/>
        <v>0.71460082911579803</v>
      </c>
      <c r="AX364" s="1">
        <f t="shared" si="226"/>
        <v>-0.92224018471960512</v>
      </c>
    </row>
    <row r="365" spans="1:50" x14ac:dyDescent="0.45">
      <c r="A365" s="7" t="s">
        <v>120</v>
      </c>
      <c r="B365" s="7" t="s">
        <v>120</v>
      </c>
      <c r="C365" s="8" t="s">
        <v>54</v>
      </c>
      <c r="D365" s="1" t="s">
        <v>118</v>
      </c>
      <c r="E365" s="13">
        <v>1344168000000</v>
      </c>
      <c r="F365" s="7">
        <v>1207995</v>
      </c>
      <c r="G365" s="7">
        <v>240687</v>
      </c>
      <c r="H365" s="7">
        <v>409121</v>
      </c>
      <c r="I365" s="7">
        <v>2584256</v>
      </c>
      <c r="J365" s="7">
        <v>517403</v>
      </c>
      <c r="K365" s="7">
        <v>1889978</v>
      </c>
      <c r="L365" s="7">
        <v>429059</v>
      </c>
      <c r="M365" s="7">
        <v>58065</v>
      </c>
      <c r="N365" s="4">
        <v>838787</v>
      </c>
      <c r="O365" s="7">
        <v>34950</v>
      </c>
      <c r="P365" s="1">
        <v>3</v>
      </c>
      <c r="Q365" s="1">
        <v>2</v>
      </c>
      <c r="R365" s="1">
        <v>3</v>
      </c>
      <c r="S365" s="1">
        <f t="shared" si="205"/>
        <v>0.66666666666666663</v>
      </c>
      <c r="T365" s="1">
        <v>12</v>
      </c>
      <c r="U365" s="1">
        <v>0</v>
      </c>
      <c r="V365" s="1">
        <v>2E-3</v>
      </c>
      <c r="W365" s="1">
        <v>-0.30447512987374598</v>
      </c>
      <c r="X365" s="7">
        <v>48</v>
      </c>
      <c r="Y365" s="7">
        <f t="shared" si="206"/>
        <v>1207995</v>
      </c>
      <c r="Z365" s="7">
        <f t="shared" si="207"/>
        <v>838787</v>
      </c>
      <c r="AA365" s="7">
        <f t="shared" si="208"/>
        <v>58065</v>
      </c>
      <c r="AB365" s="7">
        <f t="shared" si="209"/>
        <v>34950</v>
      </c>
      <c r="AC365" s="1">
        <v>2E-3</v>
      </c>
      <c r="AD365" s="7">
        <f t="shared" si="210"/>
        <v>14.764948210184832</v>
      </c>
      <c r="AE365" s="10">
        <f t="shared" si="211"/>
        <v>2.315975350243785E-4</v>
      </c>
      <c r="AF365" s="7">
        <f t="shared" si="212"/>
        <v>1</v>
      </c>
      <c r="AG365" s="7">
        <f t="shared" si="213"/>
        <v>0</v>
      </c>
      <c r="AH365" s="1">
        <v>-0.30447512987374598</v>
      </c>
      <c r="AI365" s="1">
        <f t="shared" si="214"/>
        <v>1</v>
      </c>
      <c r="AJ365" s="1">
        <f t="shared" si="215"/>
        <v>1</v>
      </c>
      <c r="AK365" s="1">
        <f t="shared" si="216"/>
        <v>1</v>
      </c>
      <c r="AL365" s="1">
        <f t="shared" si="217"/>
        <v>0</v>
      </c>
      <c r="AM365" s="1">
        <f t="shared" si="238"/>
        <v>52</v>
      </c>
      <c r="AN365" s="1">
        <v>1396</v>
      </c>
      <c r="AO365" s="11">
        <f t="shared" si="218"/>
        <v>-76</v>
      </c>
      <c r="AP365" s="1">
        <f t="shared" si="219"/>
        <v>-0.30447512987374598</v>
      </c>
      <c r="AQ365" s="1">
        <f t="shared" si="220"/>
        <v>3</v>
      </c>
      <c r="AR365" s="1">
        <f t="shared" si="221"/>
        <v>6.4123355332705669</v>
      </c>
      <c r="AS365" s="1">
        <f t="shared" si="222"/>
        <v>9.3135896753262837E-2</v>
      </c>
      <c r="AT365" s="1">
        <f t="shared" si="223"/>
        <v>0.17906020675986931</v>
      </c>
      <c r="AU365" s="1">
        <f t="shared" si="224"/>
        <v>0</v>
      </c>
      <c r="AV365" s="1">
        <f t="shared" si="204"/>
        <v>0.36624157978156963</v>
      </c>
      <c r="AW365" s="1">
        <f t="shared" si="225"/>
        <v>0.73134317962307138</v>
      </c>
      <c r="AX365" s="1">
        <f t="shared" si="226"/>
        <v>-0.91342538962123787</v>
      </c>
    </row>
    <row r="366" spans="1:50" x14ac:dyDescent="0.45">
      <c r="A366" s="7" t="s">
        <v>121</v>
      </c>
      <c r="B366" s="7" t="s">
        <v>121</v>
      </c>
      <c r="C366" s="8" t="s">
        <v>47</v>
      </c>
      <c r="D366" s="1" t="s">
        <v>118</v>
      </c>
      <c r="E366" s="12">
        <v>3630000000000</v>
      </c>
      <c r="F366" s="9">
        <v>2188571</v>
      </c>
      <c r="G366" s="9">
        <v>743311</v>
      </c>
      <c r="H366" s="9">
        <v>752110</v>
      </c>
      <c r="I366" s="9">
        <v>5001164</v>
      </c>
      <c r="J366" s="9">
        <v>50492</v>
      </c>
      <c r="K366" s="9">
        <v>2293089</v>
      </c>
      <c r="L366" s="7">
        <v>497092</v>
      </c>
      <c r="M366" s="7">
        <v>59414</v>
      </c>
      <c r="N366" s="7">
        <v>1468914</v>
      </c>
      <c r="O366" s="9">
        <v>18863</v>
      </c>
      <c r="P366" s="1">
        <v>0</v>
      </c>
      <c r="Q366" s="1">
        <v>0</v>
      </c>
      <c r="R366" s="1">
        <v>0</v>
      </c>
      <c r="S366" s="1">
        <f t="shared" si="205"/>
        <v>0</v>
      </c>
      <c r="T366" s="1">
        <v>0</v>
      </c>
      <c r="U366" s="1">
        <v>0</v>
      </c>
      <c r="V366" s="1">
        <v>3.0000000000000001E-3</v>
      </c>
      <c r="W366" s="1">
        <v>-0.26052505316143898</v>
      </c>
      <c r="X366" s="7">
        <v>70</v>
      </c>
      <c r="Y366" s="7">
        <f t="shared" si="206"/>
        <v>2188571</v>
      </c>
      <c r="Z366" s="7">
        <f t="shared" si="207"/>
        <v>1468914</v>
      </c>
      <c r="AA366" s="7">
        <f t="shared" si="208"/>
        <v>59414</v>
      </c>
      <c r="AB366" s="7">
        <f t="shared" si="209"/>
        <v>18863</v>
      </c>
      <c r="AC366" s="1">
        <v>3.0000000000000001E-3</v>
      </c>
      <c r="AD366" s="7">
        <f t="shared" si="210"/>
        <v>15.42518124330466</v>
      </c>
      <c r="AE366" s="10">
        <f t="shared" si="211"/>
        <v>4.1959416125550111E-4</v>
      </c>
      <c r="AF366" s="7">
        <f t="shared" si="212"/>
        <v>1</v>
      </c>
      <c r="AG366" s="7">
        <f t="shared" si="213"/>
        <v>0</v>
      </c>
      <c r="AH366" s="1">
        <v>-0.26052505316143898</v>
      </c>
      <c r="AI366" s="1">
        <f t="shared" si="214"/>
        <v>0</v>
      </c>
      <c r="AJ366" s="1">
        <f t="shared" si="215"/>
        <v>0</v>
      </c>
      <c r="AK366" s="1">
        <f t="shared" si="216"/>
        <v>0</v>
      </c>
      <c r="AL366" s="1">
        <f t="shared" si="217"/>
        <v>0</v>
      </c>
      <c r="AM366" s="1">
        <f t="shared" ref="AM366" si="239">AM365+1</f>
        <v>53</v>
      </c>
      <c r="AN366" s="1">
        <v>1390</v>
      </c>
      <c r="AO366" s="11">
        <f t="shared" si="218"/>
        <v>-54</v>
      </c>
      <c r="AP366" s="1">
        <f t="shared" si="219"/>
        <v>-0.26052505316143898</v>
      </c>
      <c r="AQ366" s="1">
        <f t="shared" si="220"/>
        <v>0</v>
      </c>
      <c r="AR366" s="1">
        <f t="shared" si="221"/>
        <v>6.6990710963247553</v>
      </c>
      <c r="AS366" s="1">
        <f t="shared" si="222"/>
        <v>0.14862759949483761</v>
      </c>
      <c r="AT366" s="1">
        <f t="shared" si="223"/>
        <v>0.20476887052341597</v>
      </c>
      <c r="AU366" s="1">
        <f t="shared" si="224"/>
        <v>0</v>
      </c>
      <c r="AV366" s="1">
        <f t="shared" si="204"/>
        <v>0.10949131042293354</v>
      </c>
      <c r="AW366" s="1">
        <f t="shared" si="225"/>
        <v>0.45851105862555197</v>
      </c>
      <c r="AX366" s="1">
        <f t="shared" si="226"/>
        <v>0</v>
      </c>
    </row>
    <row r="367" spans="1:50" x14ac:dyDescent="0.45">
      <c r="A367" s="7" t="s">
        <v>121</v>
      </c>
      <c r="B367" s="7" t="s">
        <v>121</v>
      </c>
      <c r="C367" s="8" t="s">
        <v>49</v>
      </c>
      <c r="D367" s="1" t="s">
        <v>118</v>
      </c>
      <c r="E367" s="12">
        <v>9842000000000</v>
      </c>
      <c r="F367" s="9">
        <v>2442793</v>
      </c>
      <c r="G367" s="9">
        <v>808233</v>
      </c>
      <c r="H367" s="9">
        <v>997215</v>
      </c>
      <c r="I367" s="9">
        <v>5807165</v>
      </c>
      <c r="J367" s="9">
        <v>380523</v>
      </c>
      <c r="K367" s="9">
        <v>2880481</v>
      </c>
      <c r="L367" s="7">
        <v>481638</v>
      </c>
      <c r="M367" s="7">
        <v>67984</v>
      </c>
      <c r="N367" s="7">
        <v>1653440</v>
      </c>
      <c r="O367" s="9">
        <v>19089</v>
      </c>
      <c r="P367" s="1">
        <v>0</v>
      </c>
      <c r="Q367" s="1">
        <v>0</v>
      </c>
      <c r="R367" s="1">
        <v>0</v>
      </c>
      <c r="S367" s="1">
        <f t="shared" si="205"/>
        <v>0</v>
      </c>
      <c r="T367" s="1">
        <v>0</v>
      </c>
      <c r="U367" s="1">
        <v>0</v>
      </c>
      <c r="V367" s="1">
        <v>2E-3</v>
      </c>
      <c r="W367" s="1">
        <v>-0.251905201473826</v>
      </c>
      <c r="X367" s="7">
        <v>58</v>
      </c>
      <c r="Y367" s="7">
        <f t="shared" si="206"/>
        <v>2442793</v>
      </c>
      <c r="Z367" s="7">
        <f t="shared" si="207"/>
        <v>1653440</v>
      </c>
      <c r="AA367" s="7">
        <f t="shared" si="208"/>
        <v>67984</v>
      </c>
      <c r="AB367" s="7">
        <f t="shared" si="209"/>
        <v>19089</v>
      </c>
      <c r="AC367" s="1">
        <v>2E-3</v>
      </c>
      <c r="AD367" s="7">
        <f t="shared" si="210"/>
        <v>15.574603057933642</v>
      </c>
      <c r="AE367" s="10">
        <f t="shared" si="211"/>
        <v>4.6833375748641889E-4</v>
      </c>
      <c r="AF367" s="7">
        <f t="shared" si="212"/>
        <v>1</v>
      </c>
      <c r="AG367" s="7">
        <f t="shared" si="213"/>
        <v>0</v>
      </c>
      <c r="AH367" s="1">
        <v>-0.251905201473826</v>
      </c>
      <c r="AI367" s="1">
        <f t="shared" si="214"/>
        <v>0</v>
      </c>
      <c r="AJ367" s="1">
        <f t="shared" si="215"/>
        <v>0</v>
      </c>
      <c r="AK367" s="1">
        <f t="shared" si="216"/>
        <v>0</v>
      </c>
      <c r="AL367" s="1">
        <f t="shared" si="217"/>
        <v>0</v>
      </c>
      <c r="AM367" s="1">
        <f t="shared" ref="AM367:AM372" si="240">AM366</f>
        <v>53</v>
      </c>
      <c r="AN367" s="1">
        <v>1391</v>
      </c>
      <c r="AO367" s="11">
        <f t="shared" si="218"/>
        <v>-66</v>
      </c>
      <c r="AP367" s="1">
        <f t="shared" si="219"/>
        <v>-0.251905201473826</v>
      </c>
      <c r="AQ367" s="1">
        <f t="shared" si="220"/>
        <v>0</v>
      </c>
      <c r="AR367" s="1">
        <f t="shared" si="221"/>
        <v>6.7639641658940919</v>
      </c>
      <c r="AS367" s="1">
        <f t="shared" si="222"/>
        <v>0.13917858369789735</v>
      </c>
      <c r="AT367" s="1">
        <f t="shared" si="223"/>
        <v>8.2120808778703522E-2</v>
      </c>
      <c r="AU367" s="1">
        <f t="shared" si="224"/>
        <v>0</v>
      </c>
      <c r="AV367" s="1">
        <f t="shared" si="204"/>
        <v>0.14846504275321951</v>
      </c>
      <c r="AW367" s="1">
        <f t="shared" si="225"/>
        <v>0.49602189708747729</v>
      </c>
      <c r="AX367" s="1">
        <f t="shared" si="226"/>
        <v>0</v>
      </c>
    </row>
    <row r="368" spans="1:50" x14ac:dyDescent="0.45">
      <c r="A368" s="7" t="s">
        <v>121</v>
      </c>
      <c r="B368" s="7" t="s">
        <v>121</v>
      </c>
      <c r="C368" s="8" t="s">
        <v>50</v>
      </c>
      <c r="D368" s="1" t="s">
        <v>118</v>
      </c>
      <c r="E368" s="12">
        <v>4583250000000</v>
      </c>
      <c r="F368" s="9">
        <v>2901442</v>
      </c>
      <c r="G368" s="9">
        <v>1620345</v>
      </c>
      <c r="H368" s="9">
        <v>588200</v>
      </c>
      <c r="I368" s="9">
        <v>7596083</v>
      </c>
      <c r="J368" s="9">
        <v>97567</v>
      </c>
      <c r="K368" s="9">
        <v>3570494</v>
      </c>
      <c r="L368" s="7">
        <v>666900</v>
      </c>
      <c r="M368" s="7">
        <v>74523</v>
      </c>
      <c r="N368" s="7">
        <v>2106014</v>
      </c>
      <c r="O368" s="9">
        <v>18804</v>
      </c>
      <c r="P368" s="1">
        <v>3</v>
      </c>
      <c r="Q368" s="1">
        <v>3</v>
      </c>
      <c r="R368" s="1">
        <v>2</v>
      </c>
      <c r="S368" s="1">
        <f t="shared" si="205"/>
        <v>1</v>
      </c>
      <c r="T368" s="1">
        <v>6</v>
      </c>
      <c r="U368" s="1">
        <v>0</v>
      </c>
      <c r="V368" s="1">
        <v>2E-3</v>
      </c>
      <c r="W368" s="1">
        <v>-0.23462190947095601</v>
      </c>
      <c r="X368" s="7">
        <v>88</v>
      </c>
      <c r="Y368" s="7">
        <f t="shared" si="206"/>
        <v>2901442</v>
      </c>
      <c r="Z368" s="7">
        <f t="shared" si="207"/>
        <v>2106014</v>
      </c>
      <c r="AA368" s="7">
        <f t="shared" si="208"/>
        <v>74523</v>
      </c>
      <c r="AB368" s="7">
        <f t="shared" si="209"/>
        <v>18804</v>
      </c>
      <c r="AC368" s="1">
        <v>2E-3</v>
      </c>
      <c r="AD368" s="7">
        <f t="shared" si="210"/>
        <v>15.843143277658196</v>
      </c>
      <c r="AE368" s="10">
        <f t="shared" si="211"/>
        <v>5.5626622230737935E-4</v>
      </c>
      <c r="AF368" s="7">
        <f t="shared" si="212"/>
        <v>1</v>
      </c>
      <c r="AG368" s="7">
        <f t="shared" si="213"/>
        <v>0</v>
      </c>
      <c r="AH368" s="1">
        <v>-0.23462190947095601</v>
      </c>
      <c r="AI368" s="1">
        <f t="shared" si="214"/>
        <v>1</v>
      </c>
      <c r="AJ368" s="1">
        <f t="shared" si="215"/>
        <v>1</v>
      </c>
      <c r="AK368" s="1">
        <f t="shared" si="216"/>
        <v>1</v>
      </c>
      <c r="AL368" s="1">
        <f t="shared" si="217"/>
        <v>1</v>
      </c>
      <c r="AM368" s="1">
        <f t="shared" si="240"/>
        <v>53</v>
      </c>
      <c r="AN368" s="1">
        <v>1392</v>
      </c>
      <c r="AO368" s="11">
        <f t="shared" si="218"/>
        <v>-36</v>
      </c>
      <c r="AP368" s="1">
        <f t="shared" si="219"/>
        <v>-0.23462190947095601</v>
      </c>
      <c r="AQ368" s="1">
        <f t="shared" si="220"/>
        <v>4</v>
      </c>
      <c r="AR368" s="1">
        <f t="shared" si="221"/>
        <v>6.8805897014895541</v>
      </c>
      <c r="AS368" s="1">
        <f t="shared" si="222"/>
        <v>0.21331322998971969</v>
      </c>
      <c r="AT368" s="1">
        <f t="shared" si="223"/>
        <v>0.35353624611356571</v>
      </c>
      <c r="AU368" s="1">
        <f t="shared" si="224"/>
        <v>0</v>
      </c>
      <c r="AV368" s="1">
        <f t="shared" si="204"/>
        <v>0.10063963229469715</v>
      </c>
      <c r="AW368" s="1">
        <f t="shared" si="225"/>
        <v>0.47004410036067273</v>
      </c>
      <c r="AX368" s="1">
        <f t="shared" si="226"/>
        <v>-0.93848763788382406</v>
      </c>
    </row>
    <row r="369" spans="1:50" x14ac:dyDescent="0.45">
      <c r="A369" s="7" t="s">
        <v>121</v>
      </c>
      <c r="B369" s="7" t="s">
        <v>121</v>
      </c>
      <c r="C369" s="8" t="s">
        <v>51</v>
      </c>
      <c r="D369" s="1" t="s">
        <v>118</v>
      </c>
      <c r="E369" s="12">
        <v>3993500000000</v>
      </c>
      <c r="F369" s="9">
        <v>2935987</v>
      </c>
      <c r="G369" s="9">
        <v>1053657</v>
      </c>
      <c r="H369" s="9">
        <v>367443</v>
      </c>
      <c r="I369" s="9">
        <v>8565217</v>
      </c>
      <c r="J369" s="9">
        <v>378309</v>
      </c>
      <c r="K369" s="9">
        <v>4755578</v>
      </c>
      <c r="L369" s="7">
        <v>1029958</v>
      </c>
      <c r="M369" s="7">
        <v>93484</v>
      </c>
      <c r="N369" s="7">
        <v>2262738</v>
      </c>
      <c r="O369" s="9">
        <v>19611</v>
      </c>
      <c r="P369" s="1">
        <v>3</v>
      </c>
      <c r="Q369" s="1">
        <v>2</v>
      </c>
      <c r="R369" s="1">
        <v>3</v>
      </c>
      <c r="S369" s="1">
        <f t="shared" si="205"/>
        <v>0.66666666666666663</v>
      </c>
      <c r="T369" s="1">
        <v>6</v>
      </c>
      <c r="U369" s="1">
        <v>0</v>
      </c>
      <c r="V369" s="1">
        <v>0</v>
      </c>
      <c r="W369" s="1">
        <v>-0.22836334718512699</v>
      </c>
      <c r="X369" s="7">
        <v>78</v>
      </c>
      <c r="Y369" s="7">
        <f t="shared" si="206"/>
        <v>2935987</v>
      </c>
      <c r="Z369" s="7">
        <f t="shared" si="207"/>
        <v>2262738</v>
      </c>
      <c r="AA369" s="7">
        <f t="shared" si="208"/>
        <v>93484</v>
      </c>
      <c r="AB369" s="7">
        <f t="shared" si="209"/>
        <v>19611</v>
      </c>
      <c r="AC369" s="1">
        <v>0</v>
      </c>
      <c r="AD369" s="7">
        <f t="shared" si="210"/>
        <v>15.963220025087832</v>
      </c>
      <c r="AE369" s="10">
        <f t="shared" si="211"/>
        <v>5.6288921068681566E-4</v>
      </c>
      <c r="AF369" s="7">
        <f t="shared" si="212"/>
        <v>1</v>
      </c>
      <c r="AG369" s="7">
        <f t="shared" si="213"/>
        <v>0</v>
      </c>
      <c r="AH369" s="1">
        <v>-0.22836334718512699</v>
      </c>
      <c r="AI369" s="1">
        <f t="shared" si="214"/>
        <v>1</v>
      </c>
      <c r="AJ369" s="1">
        <f t="shared" si="215"/>
        <v>1</v>
      </c>
      <c r="AK369" s="1">
        <f t="shared" si="216"/>
        <v>1</v>
      </c>
      <c r="AL369" s="1">
        <f t="shared" si="217"/>
        <v>0</v>
      </c>
      <c r="AM369" s="1">
        <f t="shared" si="240"/>
        <v>53</v>
      </c>
      <c r="AN369" s="1">
        <v>1393</v>
      </c>
      <c r="AO369" s="11">
        <f t="shared" si="218"/>
        <v>-46</v>
      </c>
      <c r="AP369" s="1">
        <f t="shared" si="219"/>
        <v>-0.22836334718512699</v>
      </c>
      <c r="AQ369" s="1">
        <f t="shared" si="220"/>
        <v>3</v>
      </c>
      <c r="AR369" s="1">
        <f t="shared" si="221"/>
        <v>6.9327383703031353</v>
      </c>
      <c r="AS369" s="1">
        <f t="shared" si="222"/>
        <v>0.12301579749818364</v>
      </c>
      <c r="AT369" s="1">
        <f t="shared" si="223"/>
        <v>0.2638429948666583</v>
      </c>
      <c r="AU369" s="1">
        <f t="shared" si="224"/>
        <v>0</v>
      </c>
      <c r="AV369" s="1">
        <f t="shared" si="204"/>
        <v>0.16441696690229798</v>
      </c>
      <c r="AW369" s="1">
        <f t="shared" si="225"/>
        <v>0.5552197918628331</v>
      </c>
      <c r="AX369" s="1">
        <f t="shared" si="226"/>
        <v>-0.685090041555381</v>
      </c>
    </row>
    <row r="370" spans="1:50" x14ac:dyDescent="0.45">
      <c r="A370" s="7" t="s">
        <v>121</v>
      </c>
      <c r="B370" s="7" t="s">
        <v>121</v>
      </c>
      <c r="C370" s="8" t="s">
        <v>52</v>
      </c>
      <c r="D370" s="1" t="s">
        <v>118</v>
      </c>
      <c r="E370" s="12">
        <v>4770500000000</v>
      </c>
      <c r="F370" s="9">
        <v>1978104</v>
      </c>
      <c r="G370" s="9">
        <v>384257</v>
      </c>
      <c r="H370" s="9">
        <v>278834</v>
      </c>
      <c r="I370" s="9">
        <v>8954171</v>
      </c>
      <c r="J370" s="9">
        <v>1048459</v>
      </c>
      <c r="K370" s="9">
        <v>5530275</v>
      </c>
      <c r="L370" s="7">
        <v>970629</v>
      </c>
      <c r="M370" s="7">
        <v>93212</v>
      </c>
      <c r="N370" s="7">
        <v>1877540</v>
      </c>
      <c r="O370" s="9">
        <v>18829</v>
      </c>
      <c r="P370" s="1">
        <v>3</v>
      </c>
      <c r="Q370" s="1">
        <v>2</v>
      </c>
      <c r="R370" s="1">
        <v>1</v>
      </c>
      <c r="S370" s="1">
        <f t="shared" si="205"/>
        <v>0.66666666666666663</v>
      </c>
      <c r="T370" s="1">
        <v>6</v>
      </c>
      <c r="U370" s="1">
        <v>0</v>
      </c>
      <c r="V370" s="1">
        <v>1E-3</v>
      </c>
      <c r="W370" s="1">
        <v>-0.22129000486577599</v>
      </c>
      <c r="X370" s="7">
        <v>87</v>
      </c>
      <c r="Y370" s="7">
        <f t="shared" si="206"/>
        <v>1978104</v>
      </c>
      <c r="Z370" s="7">
        <f t="shared" si="207"/>
        <v>1877540</v>
      </c>
      <c r="AA370" s="7">
        <f t="shared" si="208"/>
        <v>93212</v>
      </c>
      <c r="AB370" s="7">
        <f t="shared" si="209"/>
        <v>18829</v>
      </c>
      <c r="AC370" s="1">
        <v>1E-3</v>
      </c>
      <c r="AD370" s="7">
        <f t="shared" si="210"/>
        <v>16.007630015210697</v>
      </c>
      <c r="AE370" s="10">
        <f t="shared" si="211"/>
        <v>3.7924330019732135E-4</v>
      </c>
      <c r="AF370" s="7">
        <f t="shared" si="212"/>
        <v>1</v>
      </c>
      <c r="AG370" s="7">
        <f t="shared" si="213"/>
        <v>0</v>
      </c>
      <c r="AH370" s="1">
        <v>-0.22129000486577599</v>
      </c>
      <c r="AI370" s="1">
        <f t="shared" si="214"/>
        <v>1</v>
      </c>
      <c r="AJ370" s="1">
        <f t="shared" si="215"/>
        <v>1</v>
      </c>
      <c r="AK370" s="1">
        <f t="shared" si="216"/>
        <v>1</v>
      </c>
      <c r="AL370" s="1">
        <f t="shared" si="217"/>
        <v>0</v>
      </c>
      <c r="AM370" s="1">
        <f t="shared" si="240"/>
        <v>53</v>
      </c>
      <c r="AN370" s="1">
        <v>1394</v>
      </c>
      <c r="AO370" s="11">
        <f t="shared" si="218"/>
        <v>-37</v>
      </c>
      <c r="AP370" s="1">
        <f t="shared" si="219"/>
        <v>-0.22129000486577599</v>
      </c>
      <c r="AQ370" s="1">
        <f t="shared" si="220"/>
        <v>3</v>
      </c>
      <c r="AR370" s="1">
        <f t="shared" si="221"/>
        <v>6.9520253839548731</v>
      </c>
      <c r="AS370" s="1">
        <f t="shared" si="222"/>
        <v>4.2913743773711717E-2</v>
      </c>
      <c r="AT370" s="1">
        <f t="shared" si="223"/>
        <v>8.0548579813436744E-2</v>
      </c>
      <c r="AU370" s="1">
        <f t="shared" si="224"/>
        <v>0</v>
      </c>
      <c r="AV370" s="1">
        <f t="shared" si="204"/>
        <v>0.22549133805910118</v>
      </c>
      <c r="AW370" s="1">
        <f t="shared" si="225"/>
        <v>0.61761998961154529</v>
      </c>
      <c r="AX370" s="1">
        <f t="shared" si="226"/>
        <v>-0.66387001459732797</v>
      </c>
    </row>
    <row r="371" spans="1:50" x14ac:dyDescent="0.45">
      <c r="A371" s="7" t="s">
        <v>121</v>
      </c>
      <c r="B371" s="7" t="s">
        <v>121</v>
      </c>
      <c r="C371" s="8" t="s">
        <v>53</v>
      </c>
      <c r="D371" s="1" t="s">
        <v>118</v>
      </c>
      <c r="E371" s="13">
        <v>3377500000000</v>
      </c>
      <c r="F371" s="7">
        <v>2345537</v>
      </c>
      <c r="G371" s="7">
        <v>594939</v>
      </c>
      <c r="H371" s="7">
        <v>984953</v>
      </c>
      <c r="I371" s="7">
        <v>9027333</v>
      </c>
      <c r="J371" s="7">
        <v>395238</v>
      </c>
      <c r="K371" s="7">
        <v>5046999</v>
      </c>
      <c r="L371" s="7">
        <v>901052</v>
      </c>
      <c r="M371" s="7">
        <v>102069</v>
      </c>
      <c r="N371" s="7">
        <v>1966529</v>
      </c>
      <c r="O371" s="1">
        <v>18724</v>
      </c>
      <c r="P371" s="1">
        <v>3</v>
      </c>
      <c r="Q371" s="1">
        <v>2</v>
      </c>
      <c r="R371" s="1">
        <v>1</v>
      </c>
      <c r="S371" s="1">
        <f t="shared" si="205"/>
        <v>0.66666666666666663</v>
      </c>
      <c r="T371" s="1">
        <v>6</v>
      </c>
      <c r="U371" s="1">
        <v>0</v>
      </c>
      <c r="V371" s="1">
        <v>2E-3</v>
      </c>
      <c r="W371" s="1">
        <v>-0.220865843463802</v>
      </c>
      <c r="X371" s="7">
        <v>91</v>
      </c>
      <c r="Y371" s="7">
        <f t="shared" si="206"/>
        <v>2345537</v>
      </c>
      <c r="Z371" s="7">
        <f t="shared" si="207"/>
        <v>1966529</v>
      </c>
      <c r="AA371" s="7">
        <f t="shared" si="208"/>
        <v>102069</v>
      </c>
      <c r="AB371" s="7">
        <f t="shared" si="209"/>
        <v>18724</v>
      </c>
      <c r="AC371" s="1">
        <v>2E-3</v>
      </c>
      <c r="AD371" s="7">
        <f t="shared" si="210"/>
        <v>16.0157675329319</v>
      </c>
      <c r="AE371" s="10">
        <f t="shared" si="211"/>
        <v>4.4968777810212434E-4</v>
      </c>
      <c r="AF371" s="7">
        <f t="shared" si="212"/>
        <v>1</v>
      </c>
      <c r="AG371" s="7">
        <f t="shared" si="213"/>
        <v>0</v>
      </c>
      <c r="AH371" s="1">
        <v>-0.220865843463802</v>
      </c>
      <c r="AI371" s="1">
        <f t="shared" si="214"/>
        <v>1</v>
      </c>
      <c r="AJ371" s="1">
        <f t="shared" si="215"/>
        <v>1</v>
      </c>
      <c r="AK371" s="1">
        <f t="shared" si="216"/>
        <v>1</v>
      </c>
      <c r="AL371" s="1">
        <f t="shared" si="217"/>
        <v>0</v>
      </c>
      <c r="AM371" s="1">
        <f t="shared" si="240"/>
        <v>53</v>
      </c>
      <c r="AN371" s="1">
        <v>1395</v>
      </c>
      <c r="AO371" s="11">
        <f t="shared" si="218"/>
        <v>-33</v>
      </c>
      <c r="AP371" s="1">
        <f t="shared" si="219"/>
        <v>-0.220865843463802</v>
      </c>
      <c r="AQ371" s="1">
        <f t="shared" si="220"/>
        <v>3</v>
      </c>
      <c r="AR371" s="1">
        <f t="shared" si="221"/>
        <v>6.9555594629975817</v>
      </c>
      <c r="AS371" s="1">
        <f t="shared" si="222"/>
        <v>6.5904182331592287E-2</v>
      </c>
      <c r="AT371" s="1">
        <f t="shared" si="223"/>
        <v>0.17614774241302739</v>
      </c>
      <c r="AU371" s="1">
        <f t="shared" si="224"/>
        <v>0</v>
      </c>
      <c r="AV371" s="1">
        <f t="shared" si="204"/>
        <v>0.14359612080334247</v>
      </c>
      <c r="AW371" s="1">
        <f t="shared" si="225"/>
        <v>0.55907974149175621</v>
      </c>
      <c r="AX371" s="1">
        <f t="shared" si="226"/>
        <v>-0.66259753039140601</v>
      </c>
    </row>
    <row r="372" spans="1:50" x14ac:dyDescent="0.45">
      <c r="A372" s="7" t="s">
        <v>121</v>
      </c>
      <c r="B372" s="7" t="s">
        <v>121</v>
      </c>
      <c r="C372" s="8" t="s">
        <v>54</v>
      </c>
      <c r="D372" s="1" t="s">
        <v>118</v>
      </c>
      <c r="E372" s="13">
        <v>2254000000000</v>
      </c>
      <c r="F372" s="7">
        <v>2540777</v>
      </c>
      <c r="G372" s="7">
        <v>5938</v>
      </c>
      <c r="H372" s="7">
        <v>-12174</v>
      </c>
      <c r="I372" s="7">
        <v>8551662</v>
      </c>
      <c r="J372" s="7">
        <v>1188396</v>
      </c>
      <c r="K372" s="7">
        <v>4661640</v>
      </c>
      <c r="L372" s="7">
        <v>947223</v>
      </c>
      <c r="M372" s="7">
        <v>181227</v>
      </c>
      <c r="N372" s="7">
        <v>2107872</v>
      </c>
      <c r="O372" s="7">
        <v>19047</v>
      </c>
      <c r="P372" s="1">
        <v>3</v>
      </c>
      <c r="Q372" s="1">
        <v>2</v>
      </c>
      <c r="R372" s="1">
        <v>3</v>
      </c>
      <c r="S372" s="1">
        <f t="shared" si="205"/>
        <v>0.66666666666666663</v>
      </c>
      <c r="T372" s="1">
        <v>6</v>
      </c>
      <c r="U372" s="1">
        <v>0</v>
      </c>
      <c r="V372" s="1">
        <v>2E-3</v>
      </c>
      <c r="W372" s="1">
        <v>-0.189117107644002</v>
      </c>
      <c r="X372" s="7">
        <v>107</v>
      </c>
      <c r="Y372" s="7">
        <f t="shared" si="206"/>
        <v>2540777</v>
      </c>
      <c r="Z372" s="7">
        <f t="shared" si="207"/>
        <v>2107872</v>
      </c>
      <c r="AA372" s="7">
        <f t="shared" si="208"/>
        <v>181227</v>
      </c>
      <c r="AB372" s="7">
        <f t="shared" si="209"/>
        <v>19047</v>
      </c>
      <c r="AC372" s="1">
        <v>2E-3</v>
      </c>
      <c r="AD372" s="7">
        <f t="shared" si="210"/>
        <v>15.961636207987352</v>
      </c>
      <c r="AE372" s="10">
        <f t="shared" si="211"/>
        <v>4.8711930947283337E-4</v>
      </c>
      <c r="AF372" s="7">
        <f t="shared" si="212"/>
        <v>0</v>
      </c>
      <c r="AG372" s="7">
        <f t="shared" si="213"/>
        <v>0</v>
      </c>
      <c r="AH372" s="1">
        <v>-0.189117107644002</v>
      </c>
      <c r="AI372" s="1">
        <f t="shared" si="214"/>
        <v>1</v>
      </c>
      <c r="AJ372" s="1">
        <f t="shared" si="215"/>
        <v>1</v>
      </c>
      <c r="AK372" s="1">
        <f t="shared" si="216"/>
        <v>1</v>
      </c>
      <c r="AL372" s="1">
        <f t="shared" si="217"/>
        <v>0</v>
      </c>
      <c r="AM372" s="1">
        <f t="shared" si="240"/>
        <v>53</v>
      </c>
      <c r="AN372" s="1">
        <v>1396</v>
      </c>
      <c r="AO372" s="11">
        <f t="shared" si="218"/>
        <v>-17</v>
      </c>
      <c r="AP372" s="1">
        <f t="shared" si="219"/>
        <v>-0.189117107644002</v>
      </c>
      <c r="AQ372" s="1">
        <f t="shared" si="220"/>
        <v>3</v>
      </c>
      <c r="AR372" s="1">
        <f t="shared" si="221"/>
        <v>6.9320505272760515</v>
      </c>
      <c r="AS372" s="1">
        <f t="shared" si="222"/>
        <v>6.9436794859291677E-4</v>
      </c>
      <c r="AT372" s="1">
        <f t="shared" si="223"/>
        <v>2.6344276841171253E-3</v>
      </c>
      <c r="AU372" s="1">
        <f t="shared" si="224"/>
        <v>0</v>
      </c>
      <c r="AV372" s="1">
        <f t="shared" si="204"/>
        <v>0.24973145571001287</v>
      </c>
      <c r="AW372" s="1">
        <f t="shared" si="225"/>
        <v>0.54511508990883872</v>
      </c>
      <c r="AX372" s="1">
        <f t="shared" si="226"/>
        <v>-0.56735132293200596</v>
      </c>
    </row>
    <row r="373" spans="1:50" x14ac:dyDescent="0.45">
      <c r="A373" s="7" t="s">
        <v>122</v>
      </c>
      <c r="B373" s="7" t="s">
        <v>122</v>
      </c>
      <c r="C373" s="8" t="s">
        <v>47</v>
      </c>
      <c r="D373" s="1" t="s">
        <v>118</v>
      </c>
      <c r="E373" s="12">
        <v>359125000000</v>
      </c>
      <c r="F373" s="9">
        <v>515176</v>
      </c>
      <c r="G373" s="9">
        <v>79760</v>
      </c>
      <c r="H373" s="9">
        <v>138338</v>
      </c>
      <c r="I373" s="9">
        <v>661891</v>
      </c>
      <c r="J373" s="9">
        <v>19380</v>
      </c>
      <c r="K373" s="9">
        <v>409110</v>
      </c>
      <c r="L373" s="7">
        <v>192099</v>
      </c>
      <c r="M373" s="7">
        <v>30110</v>
      </c>
      <c r="N373" s="7">
        <v>397343</v>
      </c>
      <c r="O373" s="9">
        <v>9736</v>
      </c>
      <c r="P373" s="1">
        <v>0</v>
      </c>
      <c r="Q373" s="1">
        <v>0</v>
      </c>
      <c r="R373" s="1">
        <v>0</v>
      </c>
      <c r="S373" s="1">
        <f t="shared" si="205"/>
        <v>0</v>
      </c>
      <c r="T373" s="1">
        <v>0</v>
      </c>
      <c r="U373" s="1">
        <v>0</v>
      </c>
      <c r="V373" s="1">
        <v>0.70299999999999996</v>
      </c>
      <c r="W373" s="1">
        <v>0.30377981122313902</v>
      </c>
      <c r="X373" s="7">
        <v>47</v>
      </c>
      <c r="Y373" s="7">
        <f t="shared" si="206"/>
        <v>515176</v>
      </c>
      <c r="Z373" s="7">
        <f t="shared" si="207"/>
        <v>397343</v>
      </c>
      <c r="AA373" s="7">
        <f t="shared" si="208"/>
        <v>30110</v>
      </c>
      <c r="AB373" s="7">
        <f t="shared" si="209"/>
        <v>9736</v>
      </c>
      <c r="AC373" s="1">
        <v>0.70299999999999996</v>
      </c>
      <c r="AD373" s="7">
        <f t="shared" si="210"/>
        <v>13.402856168794447</v>
      </c>
      <c r="AE373" s="10">
        <f t="shared" si="211"/>
        <v>9.8769855590229445E-5</v>
      </c>
      <c r="AF373" s="7">
        <f t="shared" si="212"/>
        <v>1</v>
      </c>
      <c r="AG373" s="7">
        <f t="shared" si="213"/>
        <v>0</v>
      </c>
      <c r="AH373" s="1">
        <v>0.30377981122313902</v>
      </c>
      <c r="AI373" s="1">
        <f t="shared" si="214"/>
        <v>0</v>
      </c>
      <c r="AJ373" s="1">
        <f t="shared" si="215"/>
        <v>0</v>
      </c>
      <c r="AK373" s="1">
        <f t="shared" si="216"/>
        <v>0</v>
      </c>
      <c r="AL373" s="1">
        <f t="shared" si="217"/>
        <v>0</v>
      </c>
      <c r="AM373" s="1">
        <f t="shared" ref="AM373" si="241">AM372+1</f>
        <v>54</v>
      </c>
      <c r="AN373" s="1">
        <v>1390</v>
      </c>
      <c r="AO373" s="11">
        <f t="shared" si="218"/>
        <v>-77</v>
      </c>
      <c r="AP373" s="1">
        <f t="shared" si="219"/>
        <v>0.30377981122313902</v>
      </c>
      <c r="AQ373" s="1">
        <f t="shared" si="220"/>
        <v>0</v>
      </c>
      <c r="AR373" s="1">
        <f t="shared" si="221"/>
        <v>5.8207864758503876</v>
      </c>
      <c r="AS373" s="1">
        <f t="shared" si="222"/>
        <v>0.12050322485122172</v>
      </c>
      <c r="AT373" s="1">
        <f t="shared" si="223"/>
        <v>0.22209537069265575</v>
      </c>
      <c r="AU373" s="1">
        <f t="shared" si="224"/>
        <v>0</v>
      </c>
      <c r="AV373" s="1">
        <f t="shared" si="204"/>
        <v>0.31950729047531995</v>
      </c>
      <c r="AW373" s="1">
        <f t="shared" si="225"/>
        <v>0.61809270710736364</v>
      </c>
      <c r="AX373" s="1">
        <f t="shared" si="226"/>
        <v>0</v>
      </c>
    </row>
    <row r="374" spans="1:50" x14ac:dyDescent="0.45">
      <c r="A374" s="7" t="s">
        <v>122</v>
      </c>
      <c r="B374" s="7" t="s">
        <v>122</v>
      </c>
      <c r="C374" s="8" t="s">
        <v>49</v>
      </c>
      <c r="D374" s="1" t="s">
        <v>118</v>
      </c>
      <c r="E374" s="12">
        <v>1402750000000</v>
      </c>
      <c r="F374" s="9">
        <v>642860</v>
      </c>
      <c r="G374" s="9">
        <v>136588</v>
      </c>
      <c r="H374" s="9">
        <v>143848</v>
      </c>
      <c r="I374" s="9">
        <v>673538</v>
      </c>
      <c r="J374" s="9">
        <v>13645</v>
      </c>
      <c r="K374" s="9">
        <v>365993</v>
      </c>
      <c r="L374" s="7">
        <v>237081</v>
      </c>
      <c r="M374" s="7">
        <v>35207</v>
      </c>
      <c r="N374" s="7">
        <v>451415</v>
      </c>
      <c r="O374" s="9">
        <v>9934</v>
      </c>
      <c r="P374" s="1">
        <v>0</v>
      </c>
      <c r="Q374" s="1">
        <v>0</v>
      </c>
      <c r="R374" s="1">
        <v>0</v>
      </c>
      <c r="S374" s="1">
        <f t="shared" si="205"/>
        <v>0</v>
      </c>
      <c r="T374" s="1">
        <v>0</v>
      </c>
      <c r="U374" s="1">
        <v>0</v>
      </c>
      <c r="V374" s="1">
        <v>0.65800000000000003</v>
      </c>
      <c r="W374" s="1">
        <v>0.25959800935983002</v>
      </c>
      <c r="X374" s="7">
        <v>49</v>
      </c>
      <c r="Y374" s="7">
        <f t="shared" si="206"/>
        <v>642860</v>
      </c>
      <c r="Z374" s="7">
        <f t="shared" si="207"/>
        <v>451415</v>
      </c>
      <c r="AA374" s="7">
        <f t="shared" si="208"/>
        <v>35207</v>
      </c>
      <c r="AB374" s="7">
        <f t="shared" si="209"/>
        <v>9934</v>
      </c>
      <c r="AC374" s="1">
        <v>0.65800000000000003</v>
      </c>
      <c r="AD374" s="7">
        <f t="shared" si="210"/>
        <v>13.420299694918715</v>
      </c>
      <c r="AE374" s="10">
        <f t="shared" si="211"/>
        <v>1.2324950961367553E-4</v>
      </c>
      <c r="AF374" s="7">
        <f t="shared" si="212"/>
        <v>1</v>
      </c>
      <c r="AG374" s="7">
        <f t="shared" si="213"/>
        <v>0</v>
      </c>
      <c r="AH374" s="1">
        <v>0.25959800935983002</v>
      </c>
      <c r="AI374" s="1">
        <f t="shared" si="214"/>
        <v>0</v>
      </c>
      <c r="AJ374" s="1">
        <f t="shared" si="215"/>
        <v>0</v>
      </c>
      <c r="AK374" s="1">
        <f t="shared" si="216"/>
        <v>0</v>
      </c>
      <c r="AL374" s="1">
        <f t="shared" si="217"/>
        <v>0</v>
      </c>
      <c r="AM374" s="1">
        <f t="shared" ref="AM374:AM379" si="242">AM373</f>
        <v>54</v>
      </c>
      <c r="AN374" s="1">
        <v>1391</v>
      </c>
      <c r="AO374" s="11">
        <f t="shared" si="218"/>
        <v>-75</v>
      </c>
      <c r="AP374" s="1">
        <f t="shared" si="219"/>
        <v>0.25959800935983002</v>
      </c>
      <c r="AQ374" s="1">
        <f t="shared" si="220"/>
        <v>0</v>
      </c>
      <c r="AR374" s="1">
        <f t="shared" si="221"/>
        <v>5.8283621029910924</v>
      </c>
      <c r="AS374" s="1">
        <f t="shared" si="222"/>
        <v>0.20279182466319642</v>
      </c>
      <c r="AT374" s="1">
        <f t="shared" si="223"/>
        <v>9.7371591516663691E-2</v>
      </c>
      <c r="AU374" s="1">
        <f t="shared" si="224"/>
        <v>0</v>
      </c>
      <c r="AV374" s="1">
        <f t="shared" si="204"/>
        <v>0.37225219660954539</v>
      </c>
      <c r="AW374" s="1">
        <f t="shared" si="225"/>
        <v>0.5433887917237038</v>
      </c>
      <c r="AX374" s="1">
        <f t="shared" si="226"/>
        <v>0</v>
      </c>
    </row>
    <row r="375" spans="1:50" x14ac:dyDescent="0.45">
      <c r="A375" s="7" t="s">
        <v>122</v>
      </c>
      <c r="B375" s="7" t="s">
        <v>122</v>
      </c>
      <c r="C375" s="8" t="s">
        <v>50</v>
      </c>
      <c r="D375" s="1" t="s">
        <v>118</v>
      </c>
      <c r="E375" s="12">
        <v>1002250000000</v>
      </c>
      <c r="F375" s="9">
        <v>827497</v>
      </c>
      <c r="G375" s="9">
        <v>240793</v>
      </c>
      <c r="H375" s="9">
        <v>207429</v>
      </c>
      <c r="I375" s="9">
        <v>820272</v>
      </c>
      <c r="J375" s="9">
        <v>14146</v>
      </c>
      <c r="K375" s="9">
        <v>421933</v>
      </c>
      <c r="L375" s="7">
        <v>325982</v>
      </c>
      <c r="M375" s="7">
        <v>64270</v>
      </c>
      <c r="N375" s="7">
        <v>528090</v>
      </c>
      <c r="O375" s="9">
        <v>9880</v>
      </c>
      <c r="P375" s="1">
        <v>3</v>
      </c>
      <c r="Q375" s="1">
        <v>3</v>
      </c>
      <c r="R375" s="1">
        <v>2</v>
      </c>
      <c r="S375" s="1">
        <f t="shared" si="205"/>
        <v>1</v>
      </c>
      <c r="T375" s="1">
        <v>6</v>
      </c>
      <c r="U375" s="1">
        <v>0</v>
      </c>
      <c r="V375" s="1">
        <v>0.84699999999999998</v>
      </c>
      <c r="W375" s="1">
        <v>0.46175555626836001</v>
      </c>
      <c r="X375" s="7">
        <v>51</v>
      </c>
      <c r="Y375" s="7">
        <f t="shared" si="206"/>
        <v>827497</v>
      </c>
      <c r="Z375" s="7">
        <f t="shared" si="207"/>
        <v>528090</v>
      </c>
      <c r="AA375" s="7">
        <f t="shared" si="208"/>
        <v>64270</v>
      </c>
      <c r="AB375" s="7">
        <f t="shared" si="209"/>
        <v>9880</v>
      </c>
      <c r="AC375" s="1">
        <v>0.84699999999999998</v>
      </c>
      <c r="AD375" s="7">
        <f t="shared" si="210"/>
        <v>13.6173912715548</v>
      </c>
      <c r="AE375" s="10">
        <f t="shared" si="211"/>
        <v>1.5864822738510353E-4</v>
      </c>
      <c r="AF375" s="7">
        <f t="shared" si="212"/>
        <v>1</v>
      </c>
      <c r="AG375" s="7">
        <f t="shared" si="213"/>
        <v>0</v>
      </c>
      <c r="AH375" s="1">
        <v>0.46175555626836001</v>
      </c>
      <c r="AI375" s="1">
        <f t="shared" si="214"/>
        <v>1</v>
      </c>
      <c r="AJ375" s="1">
        <f t="shared" si="215"/>
        <v>1</v>
      </c>
      <c r="AK375" s="1">
        <f t="shared" si="216"/>
        <v>1</v>
      </c>
      <c r="AL375" s="1">
        <f t="shared" si="217"/>
        <v>1</v>
      </c>
      <c r="AM375" s="1">
        <f t="shared" si="242"/>
        <v>54</v>
      </c>
      <c r="AN375" s="1">
        <v>1392</v>
      </c>
      <c r="AO375" s="11">
        <f t="shared" si="218"/>
        <v>-73</v>
      </c>
      <c r="AP375" s="1">
        <f t="shared" si="219"/>
        <v>0.46175555626836001</v>
      </c>
      <c r="AQ375" s="1">
        <f t="shared" si="220"/>
        <v>4</v>
      </c>
      <c r="AR375" s="1">
        <f t="shared" si="221"/>
        <v>5.9139578871537557</v>
      </c>
      <c r="AS375" s="1">
        <f t="shared" si="222"/>
        <v>0.29355262644586189</v>
      </c>
      <c r="AT375" s="1">
        <f t="shared" si="223"/>
        <v>0.24025243202793714</v>
      </c>
      <c r="AU375" s="1">
        <f t="shared" si="224"/>
        <v>0</v>
      </c>
      <c r="AV375" s="1">
        <f t="shared" si="204"/>
        <v>0.41465270056761661</v>
      </c>
      <c r="AW375" s="1">
        <f t="shared" si="225"/>
        <v>0.51438181481264755</v>
      </c>
      <c r="AX375" s="1">
        <f t="shared" si="226"/>
        <v>1.84702222507344</v>
      </c>
    </row>
    <row r="376" spans="1:50" x14ac:dyDescent="0.45">
      <c r="A376" s="7" t="s">
        <v>122</v>
      </c>
      <c r="B376" s="7" t="s">
        <v>122</v>
      </c>
      <c r="C376" s="8" t="s">
        <v>51</v>
      </c>
      <c r="D376" s="1" t="s">
        <v>118</v>
      </c>
      <c r="E376" s="12">
        <v>1174125000000</v>
      </c>
      <c r="F376" s="9">
        <v>981990</v>
      </c>
      <c r="G376" s="9">
        <v>245543</v>
      </c>
      <c r="H376" s="9">
        <v>314773</v>
      </c>
      <c r="I376" s="9">
        <v>926571</v>
      </c>
      <c r="J376" s="9">
        <v>27345</v>
      </c>
      <c r="K376" s="9">
        <v>487585</v>
      </c>
      <c r="L376" s="7">
        <v>396589</v>
      </c>
      <c r="M376" s="7">
        <v>89787</v>
      </c>
      <c r="N376" s="7">
        <v>633829</v>
      </c>
      <c r="O376" s="9">
        <v>9800</v>
      </c>
      <c r="P376" s="1">
        <v>3</v>
      </c>
      <c r="Q376" s="1">
        <v>3</v>
      </c>
      <c r="R376" s="1">
        <v>2</v>
      </c>
      <c r="S376" s="1">
        <f t="shared" si="205"/>
        <v>1</v>
      </c>
      <c r="T376" s="1">
        <v>12</v>
      </c>
      <c r="U376" s="1">
        <v>0</v>
      </c>
      <c r="V376" s="1">
        <v>7.0000000000000001E-3</v>
      </c>
      <c r="W376" s="1">
        <v>-0.37023507884818901</v>
      </c>
      <c r="X376" s="7">
        <v>40</v>
      </c>
      <c r="Y376" s="7">
        <f t="shared" si="206"/>
        <v>981990</v>
      </c>
      <c r="Z376" s="7">
        <f t="shared" si="207"/>
        <v>633829</v>
      </c>
      <c r="AA376" s="7">
        <f t="shared" si="208"/>
        <v>89787</v>
      </c>
      <c r="AB376" s="7">
        <f t="shared" si="209"/>
        <v>9800</v>
      </c>
      <c r="AC376" s="1">
        <v>7.0000000000000001E-3</v>
      </c>
      <c r="AD376" s="7">
        <f t="shared" si="210"/>
        <v>13.739245954259291</v>
      </c>
      <c r="AE376" s="10">
        <f t="shared" si="211"/>
        <v>1.8826771916985536E-4</v>
      </c>
      <c r="AF376" s="7">
        <f t="shared" si="212"/>
        <v>1</v>
      </c>
      <c r="AG376" s="7">
        <f t="shared" si="213"/>
        <v>0</v>
      </c>
      <c r="AH376" s="1">
        <v>-0.37023507884818901</v>
      </c>
      <c r="AI376" s="1">
        <f t="shared" si="214"/>
        <v>1</v>
      </c>
      <c r="AJ376" s="1">
        <f t="shared" si="215"/>
        <v>1</v>
      </c>
      <c r="AK376" s="1">
        <f t="shared" si="216"/>
        <v>1</v>
      </c>
      <c r="AL376" s="1">
        <f t="shared" si="217"/>
        <v>1</v>
      </c>
      <c r="AM376" s="1">
        <f t="shared" si="242"/>
        <v>54</v>
      </c>
      <c r="AN376" s="1">
        <v>1393</v>
      </c>
      <c r="AO376" s="11">
        <f t="shared" si="218"/>
        <v>-84</v>
      </c>
      <c r="AP376" s="1">
        <f t="shared" si="219"/>
        <v>-0.37023507884818901</v>
      </c>
      <c r="AQ376" s="1">
        <f t="shared" si="220"/>
        <v>4</v>
      </c>
      <c r="AR376" s="1">
        <f t="shared" si="221"/>
        <v>5.9668787034463868</v>
      </c>
      <c r="AS376" s="1">
        <f t="shared" si="222"/>
        <v>0.26500181853306437</v>
      </c>
      <c r="AT376" s="1">
        <f t="shared" si="223"/>
        <v>0.20912849994676888</v>
      </c>
      <c r="AU376" s="1">
        <f t="shared" si="224"/>
        <v>0</v>
      </c>
      <c r="AV376" s="1">
        <f t="shared" si="204"/>
        <v>0.45752996802187851</v>
      </c>
      <c r="AW376" s="1">
        <f t="shared" si="225"/>
        <v>0.52622518943502439</v>
      </c>
      <c r="AX376" s="1">
        <f t="shared" si="226"/>
        <v>-1.4809403153927561</v>
      </c>
    </row>
    <row r="377" spans="1:50" x14ac:dyDescent="0.45">
      <c r="A377" s="7" t="s">
        <v>122</v>
      </c>
      <c r="B377" s="7" t="s">
        <v>122</v>
      </c>
      <c r="C377" s="8" t="s">
        <v>52</v>
      </c>
      <c r="D377" s="1" t="s">
        <v>118</v>
      </c>
      <c r="E377" s="12">
        <v>995250000000</v>
      </c>
      <c r="F377" s="9">
        <v>1009614</v>
      </c>
      <c r="G377" s="9">
        <v>269359</v>
      </c>
      <c r="H377" s="9">
        <v>314673</v>
      </c>
      <c r="I377" s="9">
        <v>1089830</v>
      </c>
      <c r="J377" s="9">
        <v>111598</v>
      </c>
      <c r="K377" s="9">
        <v>602236</v>
      </c>
      <c r="L377" s="7">
        <v>399178</v>
      </c>
      <c r="M377" s="7">
        <v>144403</v>
      </c>
      <c r="N377" s="7">
        <v>684086</v>
      </c>
      <c r="O377" s="9">
        <v>10093</v>
      </c>
      <c r="P377" s="1">
        <v>3</v>
      </c>
      <c r="Q377" s="1">
        <v>2</v>
      </c>
      <c r="R377" s="1">
        <v>2</v>
      </c>
      <c r="S377" s="1">
        <f t="shared" si="205"/>
        <v>0.66666666666666663</v>
      </c>
      <c r="T377" s="1">
        <v>12</v>
      </c>
      <c r="U377" s="1">
        <v>0</v>
      </c>
      <c r="V377" s="1">
        <v>1</v>
      </c>
      <c r="W377" s="1">
        <v>0.63398584250058998</v>
      </c>
      <c r="X377" s="7">
        <v>36</v>
      </c>
      <c r="Y377" s="7">
        <f t="shared" si="206"/>
        <v>1009614</v>
      </c>
      <c r="Z377" s="7">
        <f t="shared" si="207"/>
        <v>684086</v>
      </c>
      <c r="AA377" s="7">
        <f t="shared" si="208"/>
        <v>144403</v>
      </c>
      <c r="AB377" s="7">
        <f t="shared" si="209"/>
        <v>10093</v>
      </c>
      <c r="AC377" s="1">
        <v>1</v>
      </c>
      <c r="AD377" s="7">
        <f t="shared" si="210"/>
        <v>13.901532278739033</v>
      </c>
      <c r="AE377" s="10">
        <f t="shared" si="211"/>
        <v>1.9356380922611673E-4</v>
      </c>
      <c r="AF377" s="7">
        <f t="shared" si="212"/>
        <v>1</v>
      </c>
      <c r="AG377" s="7">
        <f t="shared" si="213"/>
        <v>0</v>
      </c>
      <c r="AH377" s="1">
        <v>0.63398584250058998</v>
      </c>
      <c r="AI377" s="1">
        <f t="shared" si="214"/>
        <v>1</v>
      </c>
      <c r="AJ377" s="1">
        <f t="shared" si="215"/>
        <v>1</v>
      </c>
      <c r="AK377" s="1">
        <f t="shared" si="216"/>
        <v>1</v>
      </c>
      <c r="AL377" s="1">
        <f t="shared" si="217"/>
        <v>0</v>
      </c>
      <c r="AM377" s="1">
        <f t="shared" si="242"/>
        <v>54</v>
      </c>
      <c r="AN377" s="1">
        <v>1394</v>
      </c>
      <c r="AO377" s="11">
        <f t="shared" si="218"/>
        <v>-88</v>
      </c>
      <c r="AP377" s="1">
        <f t="shared" si="219"/>
        <v>0.63398584250058998</v>
      </c>
      <c r="AQ377" s="1">
        <f t="shared" si="220"/>
        <v>3</v>
      </c>
      <c r="AR377" s="1">
        <f t="shared" si="221"/>
        <v>6.0373587586563007</v>
      </c>
      <c r="AS377" s="1">
        <f t="shared" si="222"/>
        <v>0.24715689602965601</v>
      </c>
      <c r="AT377" s="1">
        <f t="shared" si="223"/>
        <v>0.27064456166792261</v>
      </c>
      <c r="AU377" s="1">
        <f t="shared" si="224"/>
        <v>0</v>
      </c>
      <c r="AV377" s="1">
        <f t="shared" si="204"/>
        <v>0.46867493095253387</v>
      </c>
      <c r="AW377" s="1">
        <f t="shared" si="225"/>
        <v>0.5525962764834883</v>
      </c>
      <c r="AX377" s="1">
        <f t="shared" si="226"/>
        <v>1.9019575275017699</v>
      </c>
    </row>
    <row r="378" spans="1:50" x14ac:dyDescent="0.45">
      <c r="A378" s="7" t="s">
        <v>122</v>
      </c>
      <c r="B378" s="7" t="s">
        <v>122</v>
      </c>
      <c r="C378" s="8" t="s">
        <v>53</v>
      </c>
      <c r="D378" s="1" t="s">
        <v>118</v>
      </c>
      <c r="E378" s="13">
        <v>1029875000000</v>
      </c>
      <c r="F378" s="7">
        <v>997794</v>
      </c>
      <c r="G378" s="7">
        <v>165235</v>
      </c>
      <c r="H378" s="7">
        <v>209727</v>
      </c>
      <c r="I378" s="7">
        <v>1013775</v>
      </c>
      <c r="J378" s="7">
        <v>119254</v>
      </c>
      <c r="K378" s="7">
        <v>623446</v>
      </c>
      <c r="L378" s="7">
        <v>321872</v>
      </c>
      <c r="M378" s="7">
        <v>119133</v>
      </c>
      <c r="N378" s="7">
        <v>715910</v>
      </c>
      <c r="O378" s="1">
        <v>10105</v>
      </c>
      <c r="P378" s="1">
        <v>3</v>
      </c>
      <c r="Q378" s="1">
        <v>2</v>
      </c>
      <c r="R378" s="1">
        <v>2</v>
      </c>
      <c r="S378" s="1">
        <f t="shared" si="205"/>
        <v>0.66666666666666663</v>
      </c>
      <c r="T378" s="1">
        <v>12</v>
      </c>
      <c r="U378" s="1">
        <v>0</v>
      </c>
      <c r="V378" s="1">
        <v>1</v>
      </c>
      <c r="W378" s="1">
        <v>0.62898246930115997</v>
      </c>
      <c r="X378" s="7">
        <v>37</v>
      </c>
      <c r="Y378" s="7">
        <f t="shared" si="206"/>
        <v>997794</v>
      </c>
      <c r="Z378" s="7">
        <f t="shared" si="207"/>
        <v>715910</v>
      </c>
      <c r="AA378" s="7">
        <f t="shared" si="208"/>
        <v>119133</v>
      </c>
      <c r="AB378" s="7">
        <f t="shared" si="209"/>
        <v>10105</v>
      </c>
      <c r="AC378" s="1">
        <v>1</v>
      </c>
      <c r="AD378" s="7">
        <f t="shared" si="210"/>
        <v>13.829191545020139</v>
      </c>
      <c r="AE378" s="10">
        <f t="shared" si="211"/>
        <v>1.9129767164774252E-4</v>
      </c>
      <c r="AF378" s="7">
        <f t="shared" si="212"/>
        <v>1</v>
      </c>
      <c r="AG378" s="7">
        <f t="shared" si="213"/>
        <v>0</v>
      </c>
      <c r="AH378" s="1">
        <v>0.62898246930115997</v>
      </c>
      <c r="AI378" s="1">
        <f t="shared" si="214"/>
        <v>1</v>
      </c>
      <c r="AJ378" s="1">
        <f t="shared" si="215"/>
        <v>1</v>
      </c>
      <c r="AK378" s="1">
        <f t="shared" si="216"/>
        <v>1</v>
      </c>
      <c r="AL378" s="1">
        <f t="shared" si="217"/>
        <v>0</v>
      </c>
      <c r="AM378" s="1">
        <f t="shared" si="242"/>
        <v>54</v>
      </c>
      <c r="AN378" s="1">
        <v>1395</v>
      </c>
      <c r="AO378" s="11">
        <f t="shared" si="218"/>
        <v>-87</v>
      </c>
      <c r="AP378" s="1">
        <f t="shared" si="219"/>
        <v>0.62898246930115997</v>
      </c>
      <c r="AQ378" s="1">
        <f t="shared" si="220"/>
        <v>3</v>
      </c>
      <c r="AR378" s="1">
        <f t="shared" si="221"/>
        <v>6.0059415771853519</v>
      </c>
      <c r="AS378" s="1">
        <f t="shared" si="222"/>
        <v>0.16298981529432074</v>
      </c>
      <c r="AT378" s="1">
        <f t="shared" si="223"/>
        <v>0.16044180118946474</v>
      </c>
      <c r="AU378" s="1">
        <f t="shared" si="224"/>
        <v>0</v>
      </c>
      <c r="AV378" s="1">
        <f t="shared" si="204"/>
        <v>0.43513205592957016</v>
      </c>
      <c r="AW378" s="1">
        <f t="shared" si="225"/>
        <v>0.6149747231880841</v>
      </c>
      <c r="AX378" s="1">
        <f t="shared" si="226"/>
        <v>1.88694740790348</v>
      </c>
    </row>
    <row r="379" spans="1:50" x14ac:dyDescent="0.45">
      <c r="A379" s="7" t="s">
        <v>122</v>
      </c>
      <c r="B379" s="7" t="s">
        <v>122</v>
      </c>
      <c r="C379" s="8" t="s">
        <v>54</v>
      </c>
      <c r="D379" s="1" t="s">
        <v>118</v>
      </c>
      <c r="E379" s="13">
        <v>1144500000000</v>
      </c>
      <c r="F379" s="7">
        <v>1036073</v>
      </c>
      <c r="G379" s="7">
        <v>180877</v>
      </c>
      <c r="H379" s="7">
        <v>298473</v>
      </c>
      <c r="I379" s="7">
        <v>1069610</v>
      </c>
      <c r="J379" s="7">
        <v>138250</v>
      </c>
      <c r="K379" s="7">
        <v>648404</v>
      </c>
      <c r="L379" s="7">
        <v>303472</v>
      </c>
      <c r="M379" s="7">
        <v>93159</v>
      </c>
      <c r="N379" s="4">
        <v>756148</v>
      </c>
      <c r="O379" s="7">
        <v>9876</v>
      </c>
      <c r="P379" s="1">
        <v>3</v>
      </c>
      <c r="Q379" s="1">
        <v>2</v>
      </c>
      <c r="R379" s="1">
        <v>2</v>
      </c>
      <c r="S379" s="1">
        <f t="shared" si="205"/>
        <v>0.66666666666666663</v>
      </c>
      <c r="T379" s="1">
        <v>12</v>
      </c>
      <c r="U379" s="1">
        <v>0</v>
      </c>
      <c r="V379" s="1">
        <v>1</v>
      </c>
      <c r="W379" s="1">
        <v>0.63259875153413603</v>
      </c>
      <c r="X379" s="7">
        <v>35</v>
      </c>
      <c r="Y379" s="7">
        <f t="shared" si="206"/>
        <v>1036073</v>
      </c>
      <c r="Z379" s="7">
        <f t="shared" si="207"/>
        <v>756148</v>
      </c>
      <c r="AA379" s="7">
        <f t="shared" si="208"/>
        <v>93159</v>
      </c>
      <c r="AB379" s="7">
        <f t="shared" si="209"/>
        <v>9876</v>
      </c>
      <c r="AC379" s="1">
        <v>1</v>
      </c>
      <c r="AD379" s="7">
        <f t="shared" si="210"/>
        <v>13.88280465401562</v>
      </c>
      <c r="AE379" s="10">
        <f t="shared" si="211"/>
        <v>1.9863654477486487E-4</v>
      </c>
      <c r="AF379" s="7">
        <f t="shared" si="212"/>
        <v>1</v>
      </c>
      <c r="AG379" s="7">
        <f t="shared" si="213"/>
        <v>0</v>
      </c>
      <c r="AH379" s="1">
        <v>0.63259875153413603</v>
      </c>
      <c r="AI379" s="1">
        <f t="shared" si="214"/>
        <v>1</v>
      </c>
      <c r="AJ379" s="1">
        <f t="shared" si="215"/>
        <v>1</v>
      </c>
      <c r="AK379" s="1">
        <f t="shared" si="216"/>
        <v>1</v>
      </c>
      <c r="AL379" s="1">
        <f t="shared" si="217"/>
        <v>0</v>
      </c>
      <c r="AM379" s="1">
        <f t="shared" si="242"/>
        <v>54</v>
      </c>
      <c r="AN379" s="1">
        <v>1396</v>
      </c>
      <c r="AO379" s="11">
        <f t="shared" si="218"/>
        <v>-89</v>
      </c>
      <c r="AP379" s="1">
        <f t="shared" si="219"/>
        <v>0.63259875153413603</v>
      </c>
      <c r="AQ379" s="1">
        <f t="shared" si="220"/>
        <v>3</v>
      </c>
      <c r="AR379" s="1">
        <f t="shared" si="221"/>
        <v>6.029225454579767</v>
      </c>
      <c r="AS379" s="1">
        <f t="shared" si="222"/>
        <v>0.16910556184029693</v>
      </c>
      <c r="AT379" s="1">
        <f t="shared" si="223"/>
        <v>0.15804019222367846</v>
      </c>
      <c r="AU379" s="1">
        <f t="shared" si="224"/>
        <v>0</v>
      </c>
      <c r="AV379" s="1">
        <f t="shared" si="204"/>
        <v>0.41297482259889118</v>
      </c>
      <c r="AW379" s="1">
        <f t="shared" si="225"/>
        <v>0.60620600031787286</v>
      </c>
      <c r="AX379" s="1">
        <f t="shared" si="226"/>
        <v>1.8977962546024081</v>
      </c>
    </row>
    <row r="380" spans="1:50" x14ac:dyDescent="0.45">
      <c r="A380" s="7" t="s">
        <v>123</v>
      </c>
      <c r="B380" s="7" t="s">
        <v>123</v>
      </c>
      <c r="C380" s="8" t="s">
        <v>47</v>
      </c>
      <c r="D380" s="1" t="s">
        <v>118</v>
      </c>
      <c r="E380" s="12">
        <v>421130000000</v>
      </c>
      <c r="F380" s="9">
        <v>653728</v>
      </c>
      <c r="G380" s="9">
        <v>102119</v>
      </c>
      <c r="H380" s="9">
        <v>256825</v>
      </c>
      <c r="I380" s="9">
        <v>1080492</v>
      </c>
      <c r="J380" s="9">
        <v>49698</v>
      </c>
      <c r="K380" s="9">
        <v>697074</v>
      </c>
      <c r="L380" s="7">
        <v>76960</v>
      </c>
      <c r="M380" s="7">
        <v>9585</v>
      </c>
      <c r="N380" s="7">
        <v>376801</v>
      </c>
      <c r="O380" s="9">
        <v>21852</v>
      </c>
      <c r="P380" s="1">
        <v>0</v>
      </c>
      <c r="Q380" s="1">
        <v>0</v>
      </c>
      <c r="R380" s="1">
        <v>0</v>
      </c>
      <c r="S380" s="1">
        <f t="shared" si="205"/>
        <v>0</v>
      </c>
      <c r="T380" s="1">
        <v>0</v>
      </c>
      <c r="U380" s="1">
        <v>0</v>
      </c>
      <c r="V380" s="1">
        <v>0.82899999999999996</v>
      </c>
      <c r="W380" s="1">
        <v>0.46349317735742601</v>
      </c>
      <c r="X380" s="7">
        <v>56</v>
      </c>
      <c r="Y380" s="7">
        <f t="shared" si="206"/>
        <v>653728</v>
      </c>
      <c r="Z380" s="7">
        <f t="shared" si="207"/>
        <v>376801</v>
      </c>
      <c r="AA380" s="7">
        <f t="shared" si="208"/>
        <v>9585</v>
      </c>
      <c r="AB380" s="7">
        <f t="shared" si="209"/>
        <v>21852</v>
      </c>
      <c r="AC380" s="1">
        <v>0.82899999999999996</v>
      </c>
      <c r="AD380" s="7">
        <f t="shared" si="210"/>
        <v>13.89292705092203</v>
      </c>
      <c r="AE380" s="10">
        <f t="shared" si="211"/>
        <v>1.2533312917389303E-4</v>
      </c>
      <c r="AF380" s="7">
        <f t="shared" si="212"/>
        <v>1</v>
      </c>
      <c r="AG380" s="7">
        <f t="shared" si="213"/>
        <v>0</v>
      </c>
      <c r="AH380" s="1">
        <v>0.46349317735742601</v>
      </c>
      <c r="AI380" s="1">
        <f t="shared" si="214"/>
        <v>0</v>
      </c>
      <c r="AJ380" s="1">
        <f t="shared" si="215"/>
        <v>0</v>
      </c>
      <c r="AK380" s="1">
        <f t="shared" si="216"/>
        <v>0</v>
      </c>
      <c r="AL380" s="1">
        <f t="shared" si="217"/>
        <v>0</v>
      </c>
      <c r="AM380" s="1">
        <f t="shared" ref="AM380" si="243">AM379+1</f>
        <v>55</v>
      </c>
      <c r="AN380" s="1">
        <v>1390</v>
      </c>
      <c r="AO380" s="11">
        <f t="shared" si="218"/>
        <v>-68</v>
      </c>
      <c r="AP380" s="1">
        <f t="shared" si="219"/>
        <v>0.46349317735742601</v>
      </c>
      <c r="AQ380" s="1">
        <f t="shared" si="220"/>
        <v>0</v>
      </c>
      <c r="AR380" s="1">
        <f t="shared" si="221"/>
        <v>6.0336215556998551</v>
      </c>
      <c r="AS380" s="1">
        <f t="shared" si="222"/>
        <v>9.4511574356867051E-2</v>
      </c>
      <c r="AT380" s="1">
        <f t="shared" si="223"/>
        <v>0.24248806781753854</v>
      </c>
      <c r="AU380" s="1">
        <f t="shared" si="224"/>
        <v>0</v>
      </c>
      <c r="AV380" s="1">
        <f t="shared" si="204"/>
        <v>0.11722252455362928</v>
      </c>
      <c r="AW380" s="1">
        <f t="shared" si="225"/>
        <v>0.64514498950478116</v>
      </c>
      <c r="AX380" s="1">
        <f t="shared" si="226"/>
        <v>0</v>
      </c>
    </row>
    <row r="381" spans="1:50" x14ac:dyDescent="0.45">
      <c r="A381" s="7" t="s">
        <v>123</v>
      </c>
      <c r="B381" s="7" t="s">
        <v>123</v>
      </c>
      <c r="C381" s="8" t="s">
        <v>49</v>
      </c>
      <c r="D381" s="1" t="s">
        <v>118</v>
      </c>
      <c r="E381" s="12">
        <v>1534100000000</v>
      </c>
      <c r="F381" s="9">
        <v>687576</v>
      </c>
      <c r="G381" s="9">
        <v>114813</v>
      </c>
      <c r="H381" s="9">
        <v>243504</v>
      </c>
      <c r="I381" s="9">
        <v>1228523</v>
      </c>
      <c r="J381" s="9">
        <v>30203</v>
      </c>
      <c r="K381" s="9">
        <v>833397</v>
      </c>
      <c r="L381" s="7">
        <v>144298</v>
      </c>
      <c r="M381" s="7">
        <v>23883</v>
      </c>
      <c r="N381" s="7">
        <v>471951</v>
      </c>
      <c r="O381" s="9">
        <v>21503</v>
      </c>
      <c r="P381" s="1">
        <v>0</v>
      </c>
      <c r="Q381" s="1">
        <v>0</v>
      </c>
      <c r="R381" s="1">
        <v>0</v>
      </c>
      <c r="S381" s="1">
        <f t="shared" si="205"/>
        <v>0</v>
      </c>
      <c r="T381" s="1">
        <v>0</v>
      </c>
      <c r="U381" s="1">
        <v>0</v>
      </c>
      <c r="V381" s="1">
        <v>0.78300000000000003</v>
      </c>
      <c r="W381" s="1">
        <v>0.42633354316640598</v>
      </c>
      <c r="X381" s="7">
        <v>54</v>
      </c>
      <c r="Y381" s="7">
        <f t="shared" si="206"/>
        <v>687576</v>
      </c>
      <c r="Z381" s="7">
        <f t="shared" si="207"/>
        <v>471951</v>
      </c>
      <c r="AA381" s="7">
        <f t="shared" si="208"/>
        <v>23883</v>
      </c>
      <c r="AB381" s="7">
        <f t="shared" si="209"/>
        <v>21503</v>
      </c>
      <c r="AC381" s="1">
        <v>0.78300000000000003</v>
      </c>
      <c r="AD381" s="7">
        <f t="shared" si="210"/>
        <v>14.021323192786838</v>
      </c>
      <c r="AE381" s="10">
        <f t="shared" si="211"/>
        <v>1.3182248829003604E-4</v>
      </c>
      <c r="AF381" s="7">
        <f t="shared" si="212"/>
        <v>1</v>
      </c>
      <c r="AG381" s="7">
        <f t="shared" si="213"/>
        <v>0</v>
      </c>
      <c r="AH381" s="1">
        <v>0.42633354316640598</v>
      </c>
      <c r="AI381" s="1">
        <f t="shared" si="214"/>
        <v>0</v>
      </c>
      <c r="AJ381" s="1">
        <f t="shared" si="215"/>
        <v>0</v>
      </c>
      <c r="AK381" s="1">
        <f t="shared" si="216"/>
        <v>0</v>
      </c>
      <c r="AL381" s="1">
        <f t="shared" si="217"/>
        <v>0</v>
      </c>
      <c r="AM381" s="1">
        <f t="shared" ref="AM381:AM386" si="244">AM380</f>
        <v>55</v>
      </c>
      <c r="AN381" s="1">
        <v>1391</v>
      </c>
      <c r="AO381" s="11">
        <f t="shared" si="218"/>
        <v>-70</v>
      </c>
      <c r="AP381" s="1">
        <f t="shared" si="219"/>
        <v>0.42633354316640598</v>
      </c>
      <c r="AQ381" s="1">
        <f t="shared" si="220"/>
        <v>0</v>
      </c>
      <c r="AR381" s="1">
        <f t="shared" si="221"/>
        <v>6.0893832916094084</v>
      </c>
      <c r="AS381" s="1">
        <f t="shared" si="222"/>
        <v>9.3456125770539092E-2</v>
      </c>
      <c r="AT381" s="1">
        <f t="shared" si="223"/>
        <v>7.4840623166677528E-2</v>
      </c>
      <c r="AU381" s="1">
        <f t="shared" si="224"/>
        <v>0</v>
      </c>
      <c r="AV381" s="1">
        <f t="shared" si="204"/>
        <v>0.1420412967441391</v>
      </c>
      <c r="AW381" s="1">
        <f t="shared" si="225"/>
        <v>0.67837313587128611</v>
      </c>
      <c r="AX381" s="1">
        <f t="shared" si="226"/>
        <v>0</v>
      </c>
    </row>
    <row r="382" spans="1:50" x14ac:dyDescent="0.45">
      <c r="A382" s="7" t="s">
        <v>123</v>
      </c>
      <c r="B382" s="7" t="s">
        <v>123</v>
      </c>
      <c r="C382" s="8" t="s">
        <v>50</v>
      </c>
      <c r="D382" s="1" t="s">
        <v>118</v>
      </c>
      <c r="E382" s="12">
        <v>944610000000</v>
      </c>
      <c r="F382" s="9">
        <v>941221</v>
      </c>
      <c r="G382" s="9">
        <v>175879</v>
      </c>
      <c r="H382" s="9">
        <v>309942</v>
      </c>
      <c r="I382" s="9">
        <v>1156030</v>
      </c>
      <c r="J382" s="9">
        <v>31701</v>
      </c>
      <c r="K382" s="9">
        <v>596525</v>
      </c>
      <c r="L382" s="7">
        <v>216244</v>
      </c>
      <c r="M382" s="7">
        <v>27251</v>
      </c>
      <c r="N382" s="7">
        <v>627629</v>
      </c>
      <c r="O382" s="9">
        <v>21520</v>
      </c>
      <c r="P382" s="1">
        <v>3</v>
      </c>
      <c r="Q382" s="1">
        <v>2</v>
      </c>
      <c r="R382" s="1">
        <v>3</v>
      </c>
      <c r="S382" s="1">
        <f t="shared" si="205"/>
        <v>0.66666666666666663</v>
      </c>
      <c r="T382" s="1">
        <v>6</v>
      </c>
      <c r="U382" s="1">
        <v>0</v>
      </c>
      <c r="V382" s="1">
        <v>1</v>
      </c>
      <c r="W382" s="1">
        <v>0.63830713466334199</v>
      </c>
      <c r="X382" s="7">
        <v>40</v>
      </c>
      <c r="Y382" s="7">
        <f t="shared" si="206"/>
        <v>941221</v>
      </c>
      <c r="Z382" s="7">
        <f t="shared" si="207"/>
        <v>627629</v>
      </c>
      <c r="AA382" s="7">
        <f t="shared" si="208"/>
        <v>27251</v>
      </c>
      <c r="AB382" s="7">
        <f t="shared" si="209"/>
        <v>21520</v>
      </c>
      <c r="AC382" s="1">
        <v>1</v>
      </c>
      <c r="AD382" s="7">
        <f t="shared" si="210"/>
        <v>13.960502279434817</v>
      </c>
      <c r="AE382" s="10">
        <f t="shared" si="211"/>
        <v>1.8045146173053741E-4</v>
      </c>
      <c r="AF382" s="7">
        <f t="shared" si="212"/>
        <v>1</v>
      </c>
      <c r="AG382" s="7">
        <f t="shared" si="213"/>
        <v>0</v>
      </c>
      <c r="AH382" s="1">
        <v>0.63830713466334199</v>
      </c>
      <c r="AI382" s="1">
        <f t="shared" si="214"/>
        <v>1</v>
      </c>
      <c r="AJ382" s="1">
        <f t="shared" si="215"/>
        <v>1</v>
      </c>
      <c r="AK382" s="1">
        <f t="shared" si="216"/>
        <v>1</v>
      </c>
      <c r="AL382" s="1">
        <f t="shared" si="217"/>
        <v>0</v>
      </c>
      <c r="AM382" s="1">
        <f t="shared" si="244"/>
        <v>55</v>
      </c>
      <c r="AN382" s="1">
        <v>1392</v>
      </c>
      <c r="AO382" s="11">
        <f t="shared" si="218"/>
        <v>-84</v>
      </c>
      <c r="AP382" s="1">
        <f t="shared" si="219"/>
        <v>0.63830713466334199</v>
      </c>
      <c r="AQ382" s="1">
        <f t="shared" si="220"/>
        <v>3</v>
      </c>
      <c r="AR382" s="1">
        <f t="shared" si="221"/>
        <v>6.0629691045563101</v>
      </c>
      <c r="AS382" s="1">
        <f t="shared" si="222"/>
        <v>0.15214051538454884</v>
      </c>
      <c r="AT382" s="1">
        <f t="shared" si="223"/>
        <v>0.18619218513460581</v>
      </c>
      <c r="AU382" s="1">
        <f t="shared" si="224"/>
        <v>0</v>
      </c>
      <c r="AV382" s="1">
        <f t="shared" si="204"/>
        <v>0.21447972803473958</v>
      </c>
      <c r="AW382" s="1">
        <f t="shared" si="225"/>
        <v>0.51601169519822154</v>
      </c>
      <c r="AX382" s="1">
        <f t="shared" si="226"/>
        <v>1.914921403990026</v>
      </c>
    </row>
    <row r="383" spans="1:50" x14ac:dyDescent="0.45">
      <c r="A383" s="7" t="s">
        <v>123</v>
      </c>
      <c r="B383" s="7" t="s">
        <v>123</v>
      </c>
      <c r="C383" s="8" t="s">
        <v>51</v>
      </c>
      <c r="D383" s="1" t="s">
        <v>118</v>
      </c>
      <c r="E383" s="12">
        <v>460920000000</v>
      </c>
      <c r="F383" s="9">
        <v>857130</v>
      </c>
      <c r="G383" s="9">
        <v>144892</v>
      </c>
      <c r="H383" s="9">
        <v>189959</v>
      </c>
      <c r="I383" s="9">
        <v>1125612</v>
      </c>
      <c r="J383" s="9">
        <v>73700</v>
      </c>
      <c r="K383" s="9">
        <v>607915</v>
      </c>
      <c r="L383" s="7">
        <v>289870</v>
      </c>
      <c r="M383" s="7">
        <v>33811</v>
      </c>
      <c r="N383" s="7">
        <v>630711</v>
      </c>
      <c r="O383" s="9">
        <v>21481</v>
      </c>
      <c r="P383" s="1">
        <v>3</v>
      </c>
      <c r="Q383" s="1">
        <v>2</v>
      </c>
      <c r="R383" s="1">
        <v>3</v>
      </c>
      <c r="S383" s="1">
        <f t="shared" si="205"/>
        <v>0.66666666666666663</v>
      </c>
      <c r="T383" s="1">
        <v>6</v>
      </c>
      <c r="U383" s="1">
        <v>0</v>
      </c>
      <c r="V383" s="1">
        <v>1.9E-2</v>
      </c>
      <c r="W383" s="1">
        <v>-0.34428912142604601</v>
      </c>
      <c r="X383" s="7">
        <v>40</v>
      </c>
      <c r="Y383" s="7">
        <f t="shared" si="206"/>
        <v>857130</v>
      </c>
      <c r="Z383" s="7">
        <f t="shared" si="207"/>
        <v>630711</v>
      </c>
      <c r="AA383" s="7">
        <f t="shared" si="208"/>
        <v>33811</v>
      </c>
      <c r="AB383" s="7">
        <f t="shared" si="209"/>
        <v>21481</v>
      </c>
      <c r="AC383" s="1">
        <v>1.9E-2</v>
      </c>
      <c r="AD383" s="7">
        <f t="shared" si="210"/>
        <v>13.933837445706299</v>
      </c>
      <c r="AE383" s="10">
        <f t="shared" si="211"/>
        <v>1.6432948414144558E-4</v>
      </c>
      <c r="AF383" s="7">
        <f t="shared" si="212"/>
        <v>1</v>
      </c>
      <c r="AG383" s="7">
        <f t="shared" si="213"/>
        <v>0</v>
      </c>
      <c r="AH383" s="1">
        <v>-0.34428912142604601</v>
      </c>
      <c r="AI383" s="1">
        <f t="shared" si="214"/>
        <v>1</v>
      </c>
      <c r="AJ383" s="1">
        <f t="shared" si="215"/>
        <v>1</v>
      </c>
      <c r="AK383" s="1">
        <f t="shared" si="216"/>
        <v>1</v>
      </c>
      <c r="AL383" s="1">
        <f t="shared" si="217"/>
        <v>0</v>
      </c>
      <c r="AM383" s="1">
        <f t="shared" si="244"/>
        <v>55</v>
      </c>
      <c r="AN383" s="1">
        <v>1393</v>
      </c>
      <c r="AO383" s="11">
        <f t="shared" si="218"/>
        <v>-84</v>
      </c>
      <c r="AP383" s="1">
        <f t="shared" si="219"/>
        <v>-0.34428912142604601</v>
      </c>
      <c r="AQ383" s="1">
        <f t="shared" si="220"/>
        <v>3</v>
      </c>
      <c r="AR383" s="1">
        <f t="shared" si="221"/>
        <v>6.051388714407147</v>
      </c>
      <c r="AS383" s="1">
        <f t="shared" si="222"/>
        <v>0.12872286365106272</v>
      </c>
      <c r="AT383" s="1">
        <f t="shared" si="223"/>
        <v>0.31435390089386445</v>
      </c>
      <c r="AU383" s="1">
        <f t="shared" si="224"/>
        <v>0</v>
      </c>
      <c r="AV383" s="1">
        <f t="shared" si="204"/>
        <v>0.32299762262662446</v>
      </c>
      <c r="AW383" s="1">
        <f t="shared" si="225"/>
        <v>0.54007508804099458</v>
      </c>
      <c r="AX383" s="1">
        <f t="shared" si="226"/>
        <v>-1.0328673642781381</v>
      </c>
    </row>
    <row r="384" spans="1:50" x14ac:dyDescent="0.45">
      <c r="A384" s="7" t="s">
        <v>123</v>
      </c>
      <c r="B384" s="7" t="s">
        <v>123</v>
      </c>
      <c r="C384" s="8" t="s">
        <v>52</v>
      </c>
      <c r="D384" s="1" t="s">
        <v>118</v>
      </c>
      <c r="E384" s="12">
        <v>718060000000</v>
      </c>
      <c r="F384" s="9">
        <v>491468</v>
      </c>
      <c r="G384" s="9">
        <v>-72090</v>
      </c>
      <c r="H384" s="9">
        <v>69940</v>
      </c>
      <c r="I384" s="9">
        <v>1063908</v>
      </c>
      <c r="J384" s="9">
        <v>116863</v>
      </c>
      <c r="K384" s="9">
        <v>775724</v>
      </c>
      <c r="L384" s="7">
        <v>201649</v>
      </c>
      <c r="M384" s="7">
        <v>39988</v>
      </c>
      <c r="N384" s="7">
        <v>415109</v>
      </c>
      <c r="O384" s="9">
        <v>21337</v>
      </c>
      <c r="P384" s="1">
        <v>3</v>
      </c>
      <c r="Q384" s="1">
        <v>2</v>
      </c>
      <c r="R384" s="1">
        <v>3</v>
      </c>
      <c r="S384" s="1">
        <f t="shared" si="205"/>
        <v>0.66666666666666663</v>
      </c>
      <c r="T384" s="1">
        <v>6</v>
      </c>
      <c r="U384" s="1">
        <v>0</v>
      </c>
      <c r="V384" s="1">
        <v>0.52700000000000002</v>
      </c>
      <c r="W384" s="1">
        <v>0.16092017732285799</v>
      </c>
      <c r="X384" s="7">
        <v>44</v>
      </c>
      <c r="Y384" s="7">
        <f t="shared" si="206"/>
        <v>491468</v>
      </c>
      <c r="Z384" s="7">
        <f t="shared" si="207"/>
        <v>415109</v>
      </c>
      <c r="AA384" s="7">
        <f t="shared" si="208"/>
        <v>39988</v>
      </c>
      <c r="AB384" s="7">
        <f t="shared" si="209"/>
        <v>21337</v>
      </c>
      <c r="AC384" s="1">
        <v>0.52700000000000002</v>
      </c>
      <c r="AD384" s="7">
        <f t="shared" si="210"/>
        <v>13.877459478979899</v>
      </c>
      <c r="AE384" s="10">
        <f t="shared" si="211"/>
        <v>9.4224543432184111E-5</v>
      </c>
      <c r="AF384" s="7">
        <f t="shared" si="212"/>
        <v>1</v>
      </c>
      <c r="AG384" s="7">
        <f t="shared" si="213"/>
        <v>0</v>
      </c>
      <c r="AH384" s="1">
        <v>0.16092017732285799</v>
      </c>
      <c r="AI384" s="1">
        <f t="shared" si="214"/>
        <v>1</v>
      </c>
      <c r="AJ384" s="1">
        <f t="shared" si="215"/>
        <v>1</v>
      </c>
      <c r="AK384" s="1">
        <f t="shared" si="216"/>
        <v>1</v>
      </c>
      <c r="AL384" s="1">
        <f t="shared" si="217"/>
        <v>0</v>
      </c>
      <c r="AM384" s="1">
        <f t="shared" si="244"/>
        <v>55</v>
      </c>
      <c r="AN384" s="1">
        <v>1394</v>
      </c>
      <c r="AO384" s="11">
        <f t="shared" si="218"/>
        <v>-80</v>
      </c>
      <c r="AP384" s="1">
        <f t="shared" si="219"/>
        <v>0.16092017732285799</v>
      </c>
      <c r="AQ384" s="1">
        <f t="shared" si="220"/>
        <v>3</v>
      </c>
      <c r="AR384" s="1">
        <f t="shared" si="221"/>
        <v>6.0269040745569464</v>
      </c>
      <c r="AS384" s="1">
        <f t="shared" si="222"/>
        <v>-6.7759618312861633E-2</v>
      </c>
      <c r="AT384" s="1">
        <f t="shared" si="223"/>
        <v>-0.10039551012450212</v>
      </c>
      <c r="AU384" s="1">
        <f t="shared" si="224"/>
        <v>1</v>
      </c>
      <c r="AV384" s="1">
        <f t="shared" si="204"/>
        <v>0.29937926963609635</v>
      </c>
      <c r="AW384" s="1">
        <f t="shared" si="225"/>
        <v>0.72912695458629884</v>
      </c>
      <c r="AX384" s="1">
        <f t="shared" si="226"/>
        <v>0.48276053196857394</v>
      </c>
    </row>
    <row r="385" spans="1:50" x14ac:dyDescent="0.45">
      <c r="A385" s="7" t="s">
        <v>123</v>
      </c>
      <c r="B385" s="7" t="s">
        <v>123</v>
      </c>
      <c r="C385" s="8" t="s">
        <v>53</v>
      </c>
      <c r="D385" s="1" t="s">
        <v>118</v>
      </c>
      <c r="E385" s="13">
        <v>1046730000000</v>
      </c>
      <c r="F385" s="7">
        <v>639204</v>
      </c>
      <c r="G385" s="7">
        <v>69311</v>
      </c>
      <c r="H385" s="7">
        <v>87906</v>
      </c>
      <c r="I385" s="7">
        <v>1193884</v>
      </c>
      <c r="J385" s="7">
        <v>157983</v>
      </c>
      <c r="K385" s="7">
        <v>838048</v>
      </c>
      <c r="L385" s="7">
        <v>234994</v>
      </c>
      <c r="M385" s="7">
        <v>63027</v>
      </c>
      <c r="N385" s="7">
        <v>472625</v>
      </c>
      <c r="O385" s="1">
        <v>21244</v>
      </c>
      <c r="P385" s="1">
        <v>3</v>
      </c>
      <c r="Q385" s="1">
        <v>2</v>
      </c>
      <c r="R385" s="1">
        <v>3</v>
      </c>
      <c r="S385" s="1">
        <f t="shared" si="205"/>
        <v>0.66666666666666663</v>
      </c>
      <c r="T385" s="1">
        <v>6</v>
      </c>
      <c r="U385" s="1">
        <v>0</v>
      </c>
      <c r="V385" s="1">
        <v>1</v>
      </c>
      <c r="W385" s="1">
        <v>0.64149129786644499</v>
      </c>
      <c r="X385" s="7">
        <v>44</v>
      </c>
      <c r="Y385" s="7">
        <f t="shared" si="206"/>
        <v>639204</v>
      </c>
      <c r="Z385" s="7">
        <f t="shared" si="207"/>
        <v>472625</v>
      </c>
      <c r="AA385" s="7">
        <f t="shared" si="208"/>
        <v>63027</v>
      </c>
      <c r="AB385" s="7">
        <f t="shared" si="209"/>
        <v>21244</v>
      </c>
      <c r="AC385" s="1">
        <v>1</v>
      </c>
      <c r="AD385" s="7">
        <f t="shared" si="210"/>
        <v>13.99272241578627</v>
      </c>
      <c r="AE385" s="10">
        <f t="shared" si="211"/>
        <v>1.2254857907335943E-4</v>
      </c>
      <c r="AF385" s="7">
        <f t="shared" si="212"/>
        <v>1</v>
      </c>
      <c r="AG385" s="7">
        <f t="shared" si="213"/>
        <v>0</v>
      </c>
      <c r="AH385" s="1">
        <v>0.64149129786644499</v>
      </c>
      <c r="AI385" s="1">
        <f t="shared" si="214"/>
        <v>1</v>
      </c>
      <c r="AJ385" s="1">
        <f t="shared" si="215"/>
        <v>1</v>
      </c>
      <c r="AK385" s="1">
        <f t="shared" si="216"/>
        <v>1</v>
      </c>
      <c r="AL385" s="1">
        <f t="shared" si="217"/>
        <v>0</v>
      </c>
      <c r="AM385" s="1">
        <f t="shared" si="244"/>
        <v>55</v>
      </c>
      <c r="AN385" s="1">
        <v>1395</v>
      </c>
      <c r="AO385" s="11">
        <f t="shared" si="218"/>
        <v>-80</v>
      </c>
      <c r="AP385" s="1">
        <f t="shared" si="219"/>
        <v>0.64149129786644499</v>
      </c>
      <c r="AQ385" s="1">
        <f t="shared" si="220"/>
        <v>3</v>
      </c>
      <c r="AR385" s="1">
        <f t="shared" si="221"/>
        <v>6.0769621319799167</v>
      </c>
      <c r="AS385" s="1">
        <f t="shared" si="222"/>
        <v>5.8055053924836918E-2</v>
      </c>
      <c r="AT385" s="1">
        <f t="shared" si="223"/>
        <v>6.6216693894318501E-2</v>
      </c>
      <c r="AU385" s="1">
        <f t="shared" si="224"/>
        <v>0</v>
      </c>
      <c r="AV385" s="1">
        <f t="shared" si="204"/>
        <v>0.32915844420395951</v>
      </c>
      <c r="AW385" s="1">
        <f t="shared" si="225"/>
        <v>0.70195094330772501</v>
      </c>
      <c r="AX385" s="1">
        <f t="shared" si="226"/>
        <v>1.9244738935993349</v>
      </c>
    </row>
    <row r="386" spans="1:50" x14ac:dyDescent="0.45">
      <c r="A386" s="7" t="s">
        <v>123</v>
      </c>
      <c r="B386" s="7" t="s">
        <v>123</v>
      </c>
      <c r="C386" s="8" t="s">
        <v>54</v>
      </c>
      <c r="D386" s="1" t="s">
        <v>118</v>
      </c>
      <c r="E386" s="13">
        <v>841110000000</v>
      </c>
      <c r="F386" s="7">
        <v>645607</v>
      </c>
      <c r="G386" s="7">
        <v>73820</v>
      </c>
      <c r="H386" s="7">
        <v>64653</v>
      </c>
      <c r="I386" s="7">
        <v>1165271</v>
      </c>
      <c r="J386" s="7">
        <v>167470</v>
      </c>
      <c r="K386" s="7">
        <v>793115</v>
      </c>
      <c r="L386" s="7">
        <v>337595</v>
      </c>
      <c r="M386" s="7">
        <v>53678</v>
      </c>
      <c r="N386" s="4">
        <v>469838</v>
      </c>
      <c r="O386" s="7">
        <v>20995</v>
      </c>
      <c r="P386" s="1">
        <v>3</v>
      </c>
      <c r="Q386" s="1">
        <v>2</v>
      </c>
      <c r="R386" s="1">
        <v>3</v>
      </c>
      <c r="S386" s="1">
        <f t="shared" si="205"/>
        <v>0.66666666666666663</v>
      </c>
      <c r="T386" s="1">
        <v>6</v>
      </c>
      <c r="U386" s="1">
        <v>0</v>
      </c>
      <c r="V386" s="1">
        <v>0.65200000000000002</v>
      </c>
      <c r="W386" s="1">
        <v>0.29178127350850402</v>
      </c>
      <c r="X386" s="7">
        <v>50</v>
      </c>
      <c r="Y386" s="7">
        <f t="shared" si="206"/>
        <v>645607</v>
      </c>
      <c r="Z386" s="7">
        <f t="shared" si="207"/>
        <v>469838</v>
      </c>
      <c r="AA386" s="7">
        <f t="shared" si="208"/>
        <v>53678</v>
      </c>
      <c r="AB386" s="7">
        <f t="shared" si="209"/>
        <v>20995</v>
      </c>
      <c r="AC386" s="1">
        <v>0.65200000000000002</v>
      </c>
      <c r="AD386" s="7">
        <f t="shared" si="210"/>
        <v>13.968464235956311</v>
      </c>
      <c r="AE386" s="10">
        <f t="shared" si="211"/>
        <v>1.2377616612194913E-4</v>
      </c>
      <c r="AF386" s="7">
        <f t="shared" si="212"/>
        <v>1</v>
      </c>
      <c r="AG386" s="7">
        <f t="shared" si="213"/>
        <v>0</v>
      </c>
      <c r="AH386" s="1">
        <v>0.29178127350850402</v>
      </c>
      <c r="AI386" s="1">
        <f t="shared" si="214"/>
        <v>1</v>
      </c>
      <c r="AJ386" s="1">
        <f t="shared" si="215"/>
        <v>1</v>
      </c>
      <c r="AK386" s="1">
        <f t="shared" si="216"/>
        <v>1</v>
      </c>
      <c r="AL386" s="1">
        <f t="shared" si="217"/>
        <v>0</v>
      </c>
      <c r="AM386" s="1">
        <f t="shared" si="244"/>
        <v>55</v>
      </c>
      <c r="AN386" s="1">
        <v>1396</v>
      </c>
      <c r="AO386" s="11">
        <f t="shared" si="218"/>
        <v>-74</v>
      </c>
      <c r="AP386" s="1">
        <f t="shared" si="219"/>
        <v>0.29178127350850402</v>
      </c>
      <c r="AQ386" s="1">
        <f t="shared" si="220"/>
        <v>3</v>
      </c>
      <c r="AR386" s="1">
        <f t="shared" si="221"/>
        <v>6.0664269383387488</v>
      </c>
      <c r="AS386" s="1">
        <f t="shared" si="222"/>
        <v>6.3350070498622207E-2</v>
      </c>
      <c r="AT386" s="1">
        <f t="shared" si="223"/>
        <v>8.7764977232466623E-2</v>
      </c>
      <c r="AU386" s="1">
        <f t="shared" si="224"/>
        <v>0</v>
      </c>
      <c r="AV386" s="1">
        <f t="shared" ref="AV386:AV449" si="245">(J386+L386)/I386</f>
        <v>0.43343136489280176</v>
      </c>
      <c r="AW386" s="1">
        <f t="shared" si="225"/>
        <v>0.68062708159732799</v>
      </c>
      <c r="AX386" s="1">
        <f t="shared" si="226"/>
        <v>0.87534382052551207</v>
      </c>
    </row>
    <row r="387" spans="1:50" x14ac:dyDescent="0.45">
      <c r="A387" s="7" t="s">
        <v>124</v>
      </c>
      <c r="B387" s="7" t="s">
        <v>124</v>
      </c>
      <c r="C387" s="8" t="s">
        <v>47</v>
      </c>
      <c r="D387" s="1" t="s">
        <v>118</v>
      </c>
      <c r="E387" s="12">
        <v>1418250000000</v>
      </c>
      <c r="F387" s="9">
        <v>684674</v>
      </c>
      <c r="G387" s="9">
        <v>256942</v>
      </c>
      <c r="H387" s="9">
        <v>308530</v>
      </c>
      <c r="I387" s="9">
        <v>1253823</v>
      </c>
      <c r="J387" s="9">
        <v>39117</v>
      </c>
      <c r="K387" s="9">
        <v>501224</v>
      </c>
      <c r="L387" s="7">
        <v>194420</v>
      </c>
      <c r="M387" s="7">
        <v>39438</v>
      </c>
      <c r="N387" s="7">
        <v>447663</v>
      </c>
      <c r="O387" s="9">
        <v>23731</v>
      </c>
      <c r="P387" s="1">
        <v>0</v>
      </c>
      <c r="Q387" s="1">
        <v>0</v>
      </c>
      <c r="R387" s="1">
        <v>0</v>
      </c>
      <c r="S387" s="1">
        <f t="shared" ref="S387:S450" si="246">IF(P387&gt;0,Q387/P387,0)</f>
        <v>0</v>
      </c>
      <c r="T387" s="1">
        <v>0</v>
      </c>
      <c r="U387" s="1">
        <v>0</v>
      </c>
      <c r="V387" s="1">
        <v>0.71599999999999997</v>
      </c>
      <c r="W387" s="1">
        <v>0.36076280508078201</v>
      </c>
      <c r="X387" s="7">
        <v>92</v>
      </c>
      <c r="Y387" s="7">
        <f t="shared" ref="Y387:Y450" si="247">F387</f>
        <v>684674</v>
      </c>
      <c r="Z387" s="7">
        <f t="shared" ref="Z387:Z450" si="248">N387</f>
        <v>447663</v>
      </c>
      <c r="AA387" s="7">
        <f t="shared" ref="AA387:AA450" si="249">M387</f>
        <v>39438</v>
      </c>
      <c r="AB387" s="7">
        <f t="shared" ref="AB387:AB450" si="250">O387</f>
        <v>23731</v>
      </c>
      <c r="AC387" s="1">
        <v>0.71599999999999997</v>
      </c>
      <c r="AD387" s="7">
        <f t="shared" ref="AD387:AD450" si="251">LN(I387)</f>
        <v>14.041707841887282</v>
      </c>
      <c r="AE387" s="10">
        <f t="shared" ref="AE387:AE450" si="252">F387/$F$843</f>
        <v>1.3126611508762977E-4</v>
      </c>
      <c r="AF387" s="7">
        <f t="shared" ref="AF387:AF450" si="253">IF(H387&gt;0,1,0)</f>
        <v>1</v>
      </c>
      <c r="AG387" s="7">
        <f t="shared" ref="AG387:AG450" si="254">U387</f>
        <v>0</v>
      </c>
      <c r="AH387" s="1">
        <v>0.36076280508078201</v>
      </c>
      <c r="AI387" s="1">
        <f t="shared" ref="AI387:AI450" si="255">IF(R387&gt;=1,1,0)</f>
        <v>0</v>
      </c>
      <c r="AJ387" s="1">
        <f t="shared" ref="AJ387:AJ450" si="256">IF(T387&gt;=3,1,0)</f>
        <v>0</v>
      </c>
      <c r="AK387" s="1">
        <f t="shared" ref="AK387:AK450" si="257">IF(P387&gt;=1,1,0)</f>
        <v>0</v>
      </c>
      <c r="AL387" s="1">
        <f t="shared" ref="AL387:AL450" si="258">IF(S387&gt;$S$843,1,0)</f>
        <v>0</v>
      </c>
      <c r="AM387" s="1">
        <f t="shared" ref="AM387" si="259">AM386+1</f>
        <v>56</v>
      </c>
      <c r="AN387" s="1">
        <v>1390</v>
      </c>
      <c r="AO387" s="11">
        <f t="shared" ref="AO387:AO450" si="260">X387-124</f>
        <v>-32</v>
      </c>
      <c r="AP387" s="1">
        <f t="shared" ref="AP387:AP450" si="261">W387</f>
        <v>0.36076280508078201</v>
      </c>
      <c r="AQ387" s="1">
        <f t="shared" ref="AQ387:AQ450" si="262">AI387+AJ387+AK387+AL387</f>
        <v>0</v>
      </c>
      <c r="AR387" s="1">
        <f t="shared" ref="AR387:AR450" si="263">LOG10(I387)</f>
        <v>6.0982362322292651</v>
      </c>
      <c r="AS387" s="1">
        <f t="shared" ref="AS387:AS450" si="264">G387/I387</f>
        <v>0.2049268517167096</v>
      </c>
      <c r="AT387" s="1">
        <f t="shared" ref="AT387:AT450" si="265">G387/(E387/1000000)</f>
        <v>0.18116834126564427</v>
      </c>
      <c r="AU387" s="1">
        <f t="shared" ref="AU387:AU450" si="266">IF(G387&lt;0,1,0)</f>
        <v>0</v>
      </c>
      <c r="AV387" s="1">
        <f t="shared" si="245"/>
        <v>0.18625994259157791</v>
      </c>
      <c r="AW387" s="1">
        <f t="shared" ref="AW387:AW450" si="267">K387/I387</f>
        <v>0.39975658446208118</v>
      </c>
      <c r="AX387" s="1">
        <f t="shared" ref="AX387:AX450" si="268">AP387*AQ387</f>
        <v>0</v>
      </c>
    </row>
    <row r="388" spans="1:50" x14ac:dyDescent="0.45">
      <c r="A388" s="7" t="s">
        <v>124</v>
      </c>
      <c r="B388" s="7" t="s">
        <v>124</v>
      </c>
      <c r="C388" s="8" t="s">
        <v>49</v>
      </c>
      <c r="D388" s="1" t="s">
        <v>118</v>
      </c>
      <c r="E388" s="12">
        <v>1983000000000</v>
      </c>
      <c r="F388" s="9">
        <v>754356</v>
      </c>
      <c r="G388" s="9">
        <v>300335</v>
      </c>
      <c r="H388" s="9">
        <v>117968</v>
      </c>
      <c r="I388" s="9">
        <v>1275895</v>
      </c>
      <c r="J388" s="9">
        <v>47265</v>
      </c>
      <c r="K388" s="9">
        <v>436130</v>
      </c>
      <c r="L388" s="7">
        <v>222107</v>
      </c>
      <c r="M388" s="7">
        <v>40768</v>
      </c>
      <c r="N388" s="7">
        <v>552291</v>
      </c>
      <c r="O388" s="9">
        <v>23881</v>
      </c>
      <c r="P388" s="1">
        <v>0</v>
      </c>
      <c r="Q388" s="1">
        <v>0</v>
      </c>
      <c r="R388" s="1">
        <v>0</v>
      </c>
      <c r="S388" s="1">
        <f t="shared" si="246"/>
        <v>0</v>
      </c>
      <c r="T388" s="1">
        <v>0</v>
      </c>
      <c r="U388" s="1">
        <v>0</v>
      </c>
      <c r="V388" s="1">
        <v>0.78600000000000003</v>
      </c>
      <c r="W388" s="1">
        <v>0.43176189338149101</v>
      </c>
      <c r="X388" s="7">
        <v>49</v>
      </c>
      <c r="Y388" s="7">
        <f t="shared" si="247"/>
        <v>754356</v>
      </c>
      <c r="Z388" s="7">
        <f t="shared" si="248"/>
        <v>552291</v>
      </c>
      <c r="AA388" s="7">
        <f t="shared" si="249"/>
        <v>40768</v>
      </c>
      <c r="AB388" s="7">
        <f t="shared" si="250"/>
        <v>23881</v>
      </c>
      <c r="AC388" s="1">
        <v>0.78600000000000003</v>
      </c>
      <c r="AD388" s="7">
        <f t="shared" si="251"/>
        <v>14.059158451099742</v>
      </c>
      <c r="AE388" s="10">
        <f t="shared" si="252"/>
        <v>1.4462559044602839E-4</v>
      </c>
      <c r="AF388" s="7">
        <f t="shared" si="253"/>
        <v>1</v>
      </c>
      <c r="AG388" s="7">
        <f t="shared" si="254"/>
        <v>0</v>
      </c>
      <c r="AH388" s="1">
        <v>0.43176189338149101</v>
      </c>
      <c r="AI388" s="1">
        <f t="shared" si="255"/>
        <v>0</v>
      </c>
      <c r="AJ388" s="1">
        <f t="shared" si="256"/>
        <v>0</v>
      </c>
      <c r="AK388" s="1">
        <f t="shared" si="257"/>
        <v>0</v>
      </c>
      <c r="AL388" s="1">
        <f t="shared" si="258"/>
        <v>0</v>
      </c>
      <c r="AM388" s="1">
        <f t="shared" ref="AM388:AM393" si="269">AM387</f>
        <v>56</v>
      </c>
      <c r="AN388" s="1">
        <v>1391</v>
      </c>
      <c r="AO388" s="11">
        <f t="shared" si="260"/>
        <v>-75</v>
      </c>
      <c r="AP388" s="1">
        <f t="shared" si="261"/>
        <v>0.43176189338149101</v>
      </c>
      <c r="AQ388" s="1">
        <f t="shared" si="262"/>
        <v>0</v>
      </c>
      <c r="AR388" s="1">
        <f t="shared" si="263"/>
        <v>6.1058149355160873</v>
      </c>
      <c r="AS388" s="1">
        <f t="shared" si="264"/>
        <v>0.23539162705395036</v>
      </c>
      <c r="AT388" s="1">
        <f t="shared" si="265"/>
        <v>0.1514548663640948</v>
      </c>
      <c r="AU388" s="1">
        <f t="shared" si="266"/>
        <v>0</v>
      </c>
      <c r="AV388" s="1">
        <f t="shared" si="245"/>
        <v>0.21112395612491625</v>
      </c>
      <c r="AW388" s="1">
        <f t="shared" si="267"/>
        <v>0.34182279889802847</v>
      </c>
      <c r="AX388" s="1">
        <f t="shared" si="268"/>
        <v>0</v>
      </c>
    </row>
    <row r="389" spans="1:50" x14ac:dyDescent="0.45">
      <c r="A389" s="7" t="s">
        <v>124</v>
      </c>
      <c r="B389" s="7" t="s">
        <v>124</v>
      </c>
      <c r="C389" s="8" t="s">
        <v>50</v>
      </c>
      <c r="D389" s="1" t="s">
        <v>118</v>
      </c>
      <c r="E389" s="12">
        <v>1089600000000</v>
      </c>
      <c r="F389" s="9">
        <v>889429</v>
      </c>
      <c r="G389" s="9">
        <v>357202</v>
      </c>
      <c r="H389" s="9">
        <v>266872</v>
      </c>
      <c r="I389" s="9">
        <v>1568942</v>
      </c>
      <c r="J389" s="9">
        <v>61989</v>
      </c>
      <c r="K389" s="9">
        <v>491238</v>
      </c>
      <c r="L389" s="7">
        <v>369956</v>
      </c>
      <c r="M389" s="7">
        <v>48359</v>
      </c>
      <c r="N389" s="7">
        <v>625844</v>
      </c>
      <c r="O389" s="9">
        <v>23958</v>
      </c>
      <c r="P389" s="1">
        <v>3</v>
      </c>
      <c r="Q389" s="1">
        <v>2</v>
      </c>
      <c r="R389" s="1">
        <v>3</v>
      </c>
      <c r="S389" s="1">
        <f t="shared" si="246"/>
        <v>0.66666666666666663</v>
      </c>
      <c r="T389" s="1">
        <v>6</v>
      </c>
      <c r="U389" s="1">
        <v>0</v>
      </c>
      <c r="V389" s="1">
        <v>0.92200000000000004</v>
      </c>
      <c r="W389" s="1">
        <v>0.58174676110363599</v>
      </c>
      <c r="X389" s="7">
        <v>74</v>
      </c>
      <c r="Y389" s="7">
        <f t="shared" si="247"/>
        <v>889429</v>
      </c>
      <c r="Z389" s="7">
        <f t="shared" si="248"/>
        <v>625844</v>
      </c>
      <c r="AA389" s="7">
        <f t="shared" si="249"/>
        <v>48359</v>
      </c>
      <c r="AB389" s="7">
        <f t="shared" si="250"/>
        <v>23958</v>
      </c>
      <c r="AC389" s="1">
        <v>0.92200000000000004</v>
      </c>
      <c r="AD389" s="7">
        <f t="shared" si="251"/>
        <v>14.26591206481138</v>
      </c>
      <c r="AE389" s="10">
        <f t="shared" si="252"/>
        <v>1.705218680368693E-4</v>
      </c>
      <c r="AF389" s="7">
        <f t="shared" si="253"/>
        <v>1</v>
      </c>
      <c r="AG389" s="7">
        <f t="shared" si="254"/>
        <v>0</v>
      </c>
      <c r="AH389" s="1">
        <v>0.58174676110363599</v>
      </c>
      <c r="AI389" s="1">
        <f t="shared" si="255"/>
        <v>1</v>
      </c>
      <c r="AJ389" s="1">
        <f t="shared" si="256"/>
        <v>1</v>
      </c>
      <c r="AK389" s="1">
        <f t="shared" si="257"/>
        <v>1</v>
      </c>
      <c r="AL389" s="1">
        <f t="shared" si="258"/>
        <v>0</v>
      </c>
      <c r="AM389" s="1">
        <f t="shared" si="269"/>
        <v>56</v>
      </c>
      <c r="AN389" s="1">
        <v>1392</v>
      </c>
      <c r="AO389" s="11">
        <f t="shared" si="260"/>
        <v>-50</v>
      </c>
      <c r="AP389" s="1">
        <f t="shared" si="261"/>
        <v>0.58174676110363599</v>
      </c>
      <c r="AQ389" s="1">
        <f t="shared" si="262"/>
        <v>3</v>
      </c>
      <c r="AR389" s="1">
        <f t="shared" si="263"/>
        <v>6.1956068890646074</v>
      </c>
      <c r="AS389" s="1">
        <f t="shared" si="264"/>
        <v>0.22767062134865407</v>
      </c>
      <c r="AT389" s="1">
        <f t="shared" si="265"/>
        <v>0.3278285609397944</v>
      </c>
      <c r="AU389" s="1">
        <f t="shared" si="266"/>
        <v>0</v>
      </c>
      <c r="AV389" s="1">
        <f t="shared" si="245"/>
        <v>0.275309731016188</v>
      </c>
      <c r="AW389" s="1">
        <f t="shared" si="267"/>
        <v>0.31310144033367709</v>
      </c>
      <c r="AX389" s="1">
        <f t="shared" si="268"/>
        <v>1.745240283310908</v>
      </c>
    </row>
    <row r="390" spans="1:50" x14ac:dyDescent="0.45">
      <c r="A390" s="7" t="s">
        <v>124</v>
      </c>
      <c r="B390" s="7" t="s">
        <v>124</v>
      </c>
      <c r="C390" s="8" t="s">
        <v>51</v>
      </c>
      <c r="D390" s="1" t="s">
        <v>118</v>
      </c>
      <c r="E390" s="12">
        <v>1122300000000</v>
      </c>
      <c r="F390" s="9">
        <v>1004261</v>
      </c>
      <c r="G390" s="9">
        <v>270202</v>
      </c>
      <c r="H390" s="9">
        <v>121738</v>
      </c>
      <c r="I390" s="9">
        <v>1722101</v>
      </c>
      <c r="J390" s="9">
        <v>109842</v>
      </c>
      <c r="K390" s="9">
        <v>567741</v>
      </c>
      <c r="L390" s="7">
        <v>377824</v>
      </c>
      <c r="M390" s="7">
        <v>51439</v>
      </c>
      <c r="N390" s="7">
        <v>800572</v>
      </c>
      <c r="O390" s="9">
        <v>25555</v>
      </c>
      <c r="P390" s="1">
        <v>3</v>
      </c>
      <c r="Q390" s="1">
        <v>2</v>
      </c>
      <c r="R390" s="1">
        <v>3</v>
      </c>
      <c r="S390" s="1">
        <f t="shared" si="246"/>
        <v>0.66666666666666663</v>
      </c>
      <c r="T390" s="1">
        <v>6</v>
      </c>
      <c r="U390" s="1">
        <v>0</v>
      </c>
      <c r="V390" s="1">
        <v>1</v>
      </c>
      <c r="W390" s="1">
        <v>0.66587911626229102</v>
      </c>
      <c r="X390" s="7">
        <v>74</v>
      </c>
      <c r="Y390" s="7">
        <f t="shared" si="247"/>
        <v>1004261</v>
      </c>
      <c r="Z390" s="7">
        <f t="shared" si="248"/>
        <v>800572</v>
      </c>
      <c r="AA390" s="7">
        <f t="shared" si="249"/>
        <v>51439</v>
      </c>
      <c r="AB390" s="7">
        <f t="shared" si="250"/>
        <v>25555</v>
      </c>
      <c r="AC390" s="1">
        <v>1</v>
      </c>
      <c r="AD390" s="7">
        <f t="shared" si="251"/>
        <v>14.359055614979194</v>
      </c>
      <c r="AE390" s="10">
        <f t="shared" si="252"/>
        <v>1.9253752881519988E-4</v>
      </c>
      <c r="AF390" s="7">
        <f t="shared" si="253"/>
        <v>1</v>
      </c>
      <c r="AG390" s="7">
        <f t="shared" si="254"/>
        <v>0</v>
      </c>
      <c r="AH390" s="1">
        <v>0.66587911626229102</v>
      </c>
      <c r="AI390" s="1">
        <f t="shared" si="255"/>
        <v>1</v>
      </c>
      <c r="AJ390" s="1">
        <f t="shared" si="256"/>
        <v>1</v>
      </c>
      <c r="AK390" s="1">
        <f t="shared" si="257"/>
        <v>1</v>
      </c>
      <c r="AL390" s="1">
        <f t="shared" si="258"/>
        <v>0</v>
      </c>
      <c r="AM390" s="1">
        <f t="shared" si="269"/>
        <v>56</v>
      </c>
      <c r="AN390" s="1">
        <v>1393</v>
      </c>
      <c r="AO390" s="11">
        <f t="shared" si="260"/>
        <v>-50</v>
      </c>
      <c r="AP390" s="1">
        <f t="shared" si="261"/>
        <v>0.66587911626229102</v>
      </c>
      <c r="AQ390" s="1">
        <f t="shared" si="262"/>
        <v>3</v>
      </c>
      <c r="AR390" s="1">
        <f t="shared" si="263"/>
        <v>6.2360586189273679</v>
      </c>
      <c r="AS390" s="1">
        <f t="shared" si="264"/>
        <v>0.15690252778437502</v>
      </c>
      <c r="AT390" s="1">
        <f t="shared" si="265"/>
        <v>0.24075737325135882</v>
      </c>
      <c r="AU390" s="1">
        <f t="shared" si="266"/>
        <v>0</v>
      </c>
      <c r="AV390" s="1">
        <f t="shared" si="245"/>
        <v>0.28318083550267958</v>
      </c>
      <c r="AW390" s="1">
        <f t="shared" si="267"/>
        <v>0.32967926968278866</v>
      </c>
      <c r="AX390" s="1">
        <f t="shared" si="268"/>
        <v>1.997637348786873</v>
      </c>
    </row>
    <row r="391" spans="1:50" x14ac:dyDescent="0.45">
      <c r="A391" s="7" t="s">
        <v>124</v>
      </c>
      <c r="B391" s="7" t="s">
        <v>124</v>
      </c>
      <c r="C391" s="8" t="s">
        <v>52</v>
      </c>
      <c r="D391" s="1" t="s">
        <v>118</v>
      </c>
      <c r="E391" s="12">
        <v>1363500000000</v>
      </c>
      <c r="F391" s="9">
        <v>803344</v>
      </c>
      <c r="G391" s="9">
        <v>173676</v>
      </c>
      <c r="H391" s="9">
        <v>70591</v>
      </c>
      <c r="I391" s="9">
        <v>1820160</v>
      </c>
      <c r="J391" s="9">
        <v>234056</v>
      </c>
      <c r="K391" s="9">
        <v>532572</v>
      </c>
      <c r="L391" s="7">
        <v>494029</v>
      </c>
      <c r="M391" s="7">
        <v>58019</v>
      </c>
      <c r="N391" s="7">
        <v>654543</v>
      </c>
      <c r="O391" s="9">
        <v>23707</v>
      </c>
      <c r="P391" s="1">
        <v>3</v>
      </c>
      <c r="Q391" s="1">
        <v>2</v>
      </c>
      <c r="R391" s="1">
        <v>3</v>
      </c>
      <c r="S391" s="1">
        <f t="shared" si="246"/>
        <v>0.66666666666666663</v>
      </c>
      <c r="T391" s="1">
        <v>6</v>
      </c>
      <c r="U391" s="1">
        <v>0</v>
      </c>
      <c r="V391" s="1">
        <v>1</v>
      </c>
      <c r="W391" s="1">
        <v>0.67036240674713798</v>
      </c>
      <c r="X391" s="7">
        <v>88</v>
      </c>
      <c r="Y391" s="7">
        <f t="shared" si="247"/>
        <v>803344</v>
      </c>
      <c r="Z391" s="7">
        <f t="shared" si="248"/>
        <v>654543</v>
      </c>
      <c r="AA391" s="7">
        <f t="shared" si="249"/>
        <v>58019</v>
      </c>
      <c r="AB391" s="7">
        <f t="shared" si="250"/>
        <v>23707</v>
      </c>
      <c r="AC391" s="1">
        <v>1</v>
      </c>
      <c r="AD391" s="7">
        <f t="shared" si="251"/>
        <v>14.414434967276849</v>
      </c>
      <c r="AE391" s="10">
        <f t="shared" si="252"/>
        <v>1.5401759955680638E-4</v>
      </c>
      <c r="AF391" s="7">
        <f t="shared" si="253"/>
        <v>1</v>
      </c>
      <c r="AG391" s="7">
        <f t="shared" si="254"/>
        <v>0</v>
      </c>
      <c r="AH391" s="1">
        <v>0.67036240674713798</v>
      </c>
      <c r="AI391" s="1">
        <f t="shared" si="255"/>
        <v>1</v>
      </c>
      <c r="AJ391" s="1">
        <f t="shared" si="256"/>
        <v>1</v>
      </c>
      <c r="AK391" s="1">
        <f t="shared" si="257"/>
        <v>1</v>
      </c>
      <c r="AL391" s="1">
        <f t="shared" si="258"/>
        <v>0</v>
      </c>
      <c r="AM391" s="1">
        <f t="shared" si="269"/>
        <v>56</v>
      </c>
      <c r="AN391" s="1">
        <v>1394</v>
      </c>
      <c r="AO391" s="11">
        <f t="shared" si="260"/>
        <v>-36</v>
      </c>
      <c r="AP391" s="1">
        <f t="shared" si="261"/>
        <v>0.67036240674713798</v>
      </c>
      <c r="AQ391" s="1">
        <f t="shared" si="262"/>
        <v>3</v>
      </c>
      <c r="AR391" s="1">
        <f t="shared" si="263"/>
        <v>6.2601095660416162</v>
      </c>
      <c r="AS391" s="1">
        <f t="shared" si="264"/>
        <v>9.5417985232067515E-2</v>
      </c>
      <c r="AT391" s="1">
        <f t="shared" si="265"/>
        <v>0.12737513751375137</v>
      </c>
      <c r="AU391" s="1">
        <f t="shared" si="266"/>
        <v>0</v>
      </c>
      <c r="AV391" s="1">
        <f t="shared" si="245"/>
        <v>0.40001153744725737</v>
      </c>
      <c r="AW391" s="1">
        <f t="shared" si="267"/>
        <v>0.29259625527426159</v>
      </c>
      <c r="AX391" s="1">
        <f t="shared" si="268"/>
        <v>2.0110872202414138</v>
      </c>
    </row>
    <row r="392" spans="1:50" x14ac:dyDescent="0.45">
      <c r="A392" s="7" t="s">
        <v>124</v>
      </c>
      <c r="B392" s="7" t="s">
        <v>124</v>
      </c>
      <c r="C392" s="8" t="s">
        <v>53</v>
      </c>
      <c r="D392" s="1" t="s">
        <v>118</v>
      </c>
      <c r="E392" s="13">
        <v>1088100000000</v>
      </c>
      <c r="F392" s="7">
        <v>799433</v>
      </c>
      <c r="G392" s="7">
        <v>99740</v>
      </c>
      <c r="H392" s="7">
        <v>176688</v>
      </c>
      <c r="I392" s="7">
        <v>1754782</v>
      </c>
      <c r="J392" s="7">
        <v>236596</v>
      </c>
      <c r="K392" s="7">
        <v>422388</v>
      </c>
      <c r="L392" s="7">
        <v>474463</v>
      </c>
      <c r="M392" s="7">
        <v>56894</v>
      </c>
      <c r="N392" s="7">
        <v>682672</v>
      </c>
      <c r="O392" s="1">
        <v>23656</v>
      </c>
      <c r="P392" s="1">
        <v>3</v>
      </c>
      <c r="Q392" s="1">
        <v>2</v>
      </c>
      <c r="R392" s="1">
        <v>3</v>
      </c>
      <c r="S392" s="1">
        <f t="shared" si="246"/>
        <v>0.66666666666666663</v>
      </c>
      <c r="T392" s="1">
        <v>6</v>
      </c>
      <c r="U392" s="1">
        <v>0</v>
      </c>
      <c r="V392" s="1">
        <v>0.83</v>
      </c>
      <c r="W392" s="1">
        <v>0.49782598209816098</v>
      </c>
      <c r="X392" s="7">
        <v>105</v>
      </c>
      <c r="Y392" s="7">
        <f t="shared" si="247"/>
        <v>799433</v>
      </c>
      <c r="Z392" s="7">
        <f t="shared" si="248"/>
        <v>682672</v>
      </c>
      <c r="AA392" s="7">
        <f t="shared" si="249"/>
        <v>56894</v>
      </c>
      <c r="AB392" s="7">
        <f t="shared" si="250"/>
        <v>23656</v>
      </c>
      <c r="AC392" s="1">
        <v>0.83</v>
      </c>
      <c r="AD392" s="7">
        <f t="shared" si="251"/>
        <v>14.377855190642375</v>
      </c>
      <c r="AE392" s="10">
        <f t="shared" si="252"/>
        <v>1.5326778026162688E-4</v>
      </c>
      <c r="AF392" s="7">
        <f t="shared" si="253"/>
        <v>1</v>
      </c>
      <c r="AG392" s="7">
        <f t="shared" si="254"/>
        <v>0</v>
      </c>
      <c r="AH392" s="1">
        <v>0.49782598209816098</v>
      </c>
      <c r="AI392" s="1">
        <f t="shared" si="255"/>
        <v>1</v>
      </c>
      <c r="AJ392" s="1">
        <f t="shared" si="256"/>
        <v>1</v>
      </c>
      <c r="AK392" s="1">
        <f t="shared" si="257"/>
        <v>1</v>
      </c>
      <c r="AL392" s="1">
        <f t="shared" si="258"/>
        <v>0</v>
      </c>
      <c r="AM392" s="1">
        <f t="shared" si="269"/>
        <v>56</v>
      </c>
      <c r="AN392" s="1">
        <v>1395</v>
      </c>
      <c r="AO392" s="11">
        <f t="shared" si="260"/>
        <v>-19</v>
      </c>
      <c r="AP392" s="1">
        <f t="shared" si="261"/>
        <v>0.49782598209816098</v>
      </c>
      <c r="AQ392" s="1">
        <f t="shared" si="262"/>
        <v>3</v>
      </c>
      <c r="AR392" s="1">
        <f t="shared" si="263"/>
        <v>6.2442231709000104</v>
      </c>
      <c r="AS392" s="1">
        <f t="shared" si="264"/>
        <v>5.6838969171099318E-2</v>
      </c>
      <c r="AT392" s="1">
        <f t="shared" si="265"/>
        <v>9.1664369083723926E-2</v>
      </c>
      <c r="AU392" s="1">
        <f t="shared" si="266"/>
        <v>0</v>
      </c>
      <c r="AV392" s="1">
        <f t="shared" si="245"/>
        <v>0.40521215740758681</v>
      </c>
      <c r="AW392" s="1">
        <f t="shared" si="267"/>
        <v>0.24070682284181169</v>
      </c>
      <c r="AX392" s="1">
        <f t="shared" si="268"/>
        <v>1.4934779462944829</v>
      </c>
    </row>
    <row r="393" spans="1:50" x14ac:dyDescent="0.45">
      <c r="A393" s="7" t="s">
        <v>124</v>
      </c>
      <c r="B393" s="7" t="s">
        <v>124</v>
      </c>
      <c r="C393" s="8" t="s">
        <v>54</v>
      </c>
      <c r="D393" s="1" t="s">
        <v>118</v>
      </c>
      <c r="E393" s="13">
        <v>912600000000</v>
      </c>
      <c r="F393" s="7">
        <v>921787</v>
      </c>
      <c r="G393" s="7">
        <v>140594</v>
      </c>
      <c r="H393" s="7">
        <v>173065</v>
      </c>
      <c r="I393" s="7">
        <v>1828733</v>
      </c>
      <c r="J393" s="7">
        <v>191191</v>
      </c>
      <c r="K393" s="7">
        <v>417545</v>
      </c>
      <c r="L393" s="7">
        <v>475333</v>
      </c>
      <c r="M393" s="7">
        <v>62970</v>
      </c>
      <c r="N393" s="4">
        <v>780288</v>
      </c>
      <c r="O393" s="7">
        <v>23633</v>
      </c>
      <c r="P393" s="1">
        <v>3</v>
      </c>
      <c r="Q393" s="1">
        <v>2</v>
      </c>
      <c r="R393" s="1">
        <v>3</v>
      </c>
      <c r="S393" s="1">
        <f t="shared" si="246"/>
        <v>0.66666666666666663</v>
      </c>
      <c r="T393" s="1">
        <v>6</v>
      </c>
      <c r="U393" s="1">
        <v>0</v>
      </c>
      <c r="V393" s="1">
        <v>0.93</v>
      </c>
      <c r="W393" s="1">
        <v>0.60032141276423401</v>
      </c>
      <c r="X393" s="1">
        <v>99</v>
      </c>
      <c r="Y393" s="7">
        <f t="shared" si="247"/>
        <v>921787</v>
      </c>
      <c r="Z393" s="7">
        <f t="shared" si="248"/>
        <v>780288</v>
      </c>
      <c r="AA393" s="7">
        <f t="shared" si="249"/>
        <v>62970</v>
      </c>
      <c r="AB393" s="7">
        <f t="shared" si="250"/>
        <v>23633</v>
      </c>
      <c r="AC393" s="1">
        <v>0.93</v>
      </c>
      <c r="AD393" s="7">
        <f t="shared" si="251"/>
        <v>14.419133935306073</v>
      </c>
      <c r="AE393" s="10">
        <f t="shared" si="252"/>
        <v>1.7672556344812418E-4</v>
      </c>
      <c r="AF393" s="7">
        <f t="shared" si="253"/>
        <v>1</v>
      </c>
      <c r="AG393" s="7">
        <f t="shared" si="254"/>
        <v>0</v>
      </c>
      <c r="AH393" s="1">
        <v>0.60032141276423401</v>
      </c>
      <c r="AI393" s="1">
        <f t="shared" si="255"/>
        <v>1</v>
      </c>
      <c r="AJ393" s="1">
        <f t="shared" si="256"/>
        <v>1</v>
      </c>
      <c r="AK393" s="1">
        <f t="shared" si="257"/>
        <v>1</v>
      </c>
      <c r="AL393" s="1">
        <f t="shared" si="258"/>
        <v>0</v>
      </c>
      <c r="AM393" s="1">
        <f t="shared" si="269"/>
        <v>56</v>
      </c>
      <c r="AN393" s="1">
        <v>1396</v>
      </c>
      <c r="AO393" s="11">
        <f t="shared" si="260"/>
        <v>-25</v>
      </c>
      <c r="AP393" s="1">
        <f t="shared" si="261"/>
        <v>0.60032141276423401</v>
      </c>
      <c r="AQ393" s="1">
        <f t="shared" si="262"/>
        <v>3</v>
      </c>
      <c r="AR393" s="1">
        <f t="shared" si="263"/>
        <v>6.2621503019273472</v>
      </c>
      <c r="AS393" s="1">
        <f t="shared" si="264"/>
        <v>7.6880550632596453E-2</v>
      </c>
      <c r="AT393" s="1">
        <f t="shared" si="265"/>
        <v>0.15405873328950251</v>
      </c>
      <c r="AU393" s="1">
        <f t="shared" si="266"/>
        <v>0</v>
      </c>
      <c r="AV393" s="1">
        <f t="shared" si="245"/>
        <v>0.36447310788398307</v>
      </c>
      <c r="AW393" s="1">
        <f t="shared" si="267"/>
        <v>0.22832474724303659</v>
      </c>
      <c r="AX393" s="1">
        <f t="shared" si="268"/>
        <v>1.800964238292702</v>
      </c>
    </row>
    <row r="394" spans="1:50" x14ac:dyDescent="0.45">
      <c r="A394" s="7" t="s">
        <v>125</v>
      </c>
      <c r="B394" s="7" t="s">
        <v>125</v>
      </c>
      <c r="C394" s="8" t="s">
        <v>47</v>
      </c>
      <c r="D394" s="1" t="s">
        <v>118</v>
      </c>
      <c r="E394" s="12">
        <v>386160000000</v>
      </c>
      <c r="F394" s="9">
        <v>646133</v>
      </c>
      <c r="G394" s="9">
        <v>91942</v>
      </c>
      <c r="H394" s="9">
        <v>209550</v>
      </c>
      <c r="I394" s="9">
        <v>759042</v>
      </c>
      <c r="J394" s="9">
        <v>51157</v>
      </c>
      <c r="K394" s="9">
        <v>564583</v>
      </c>
      <c r="L394" s="7">
        <v>162275</v>
      </c>
      <c r="M394" s="7">
        <v>61824</v>
      </c>
      <c r="N394" s="7">
        <v>451417</v>
      </c>
      <c r="O394" s="9">
        <v>0</v>
      </c>
      <c r="P394" s="1">
        <v>0</v>
      </c>
      <c r="Q394" s="1">
        <v>0</v>
      </c>
      <c r="R394" s="1">
        <v>0</v>
      </c>
      <c r="S394" s="1">
        <f t="shared" si="246"/>
        <v>0</v>
      </c>
      <c r="T394" s="1">
        <v>0</v>
      </c>
      <c r="U394" s="1">
        <v>1</v>
      </c>
      <c r="V394" s="1">
        <v>0.755</v>
      </c>
      <c r="W394" s="1">
        <v>0.30849893145319701</v>
      </c>
      <c r="X394" s="7">
        <v>29</v>
      </c>
      <c r="Y394" s="7">
        <f t="shared" si="247"/>
        <v>646133</v>
      </c>
      <c r="Z394" s="7">
        <f t="shared" si="248"/>
        <v>451417</v>
      </c>
      <c r="AA394" s="7">
        <f t="shared" si="249"/>
        <v>61824</v>
      </c>
      <c r="AB394" s="7">
        <f t="shared" si="250"/>
        <v>0</v>
      </c>
      <c r="AC394" s="1">
        <v>0.755</v>
      </c>
      <c r="AD394" s="7">
        <f t="shared" si="251"/>
        <v>13.539812390815168</v>
      </c>
      <c r="AE394" s="10">
        <f t="shared" si="252"/>
        <v>1.2387701116139285E-4</v>
      </c>
      <c r="AF394" s="7">
        <f t="shared" si="253"/>
        <v>1</v>
      </c>
      <c r="AG394" s="7">
        <f t="shared" si="254"/>
        <v>1</v>
      </c>
      <c r="AH394" s="1">
        <v>0.30849893145319701</v>
      </c>
      <c r="AI394" s="1">
        <f t="shared" si="255"/>
        <v>0</v>
      </c>
      <c r="AJ394" s="1">
        <f t="shared" si="256"/>
        <v>0</v>
      </c>
      <c r="AK394" s="1">
        <f t="shared" si="257"/>
        <v>0</v>
      </c>
      <c r="AL394" s="1">
        <f t="shared" si="258"/>
        <v>0</v>
      </c>
      <c r="AM394" s="1">
        <f t="shared" ref="AM394" si="270">AM393+1</f>
        <v>57</v>
      </c>
      <c r="AN394" s="1">
        <v>1390</v>
      </c>
      <c r="AO394" s="11">
        <f t="shared" si="260"/>
        <v>-95</v>
      </c>
      <c r="AP394" s="1">
        <f t="shared" si="261"/>
        <v>0.30849893145319701</v>
      </c>
      <c r="AQ394" s="1">
        <f t="shared" si="262"/>
        <v>0</v>
      </c>
      <c r="AR394" s="1">
        <f t="shared" si="263"/>
        <v>5.8802658073363032</v>
      </c>
      <c r="AS394" s="1">
        <f t="shared" si="264"/>
        <v>0.12112900208420614</v>
      </c>
      <c r="AT394" s="1">
        <f t="shared" si="265"/>
        <v>0.23809301843795319</v>
      </c>
      <c r="AU394" s="1">
        <f t="shared" si="266"/>
        <v>0</v>
      </c>
      <c r="AV394" s="1">
        <f t="shared" si="245"/>
        <v>0.28118602132688308</v>
      </c>
      <c r="AW394" s="1">
        <f t="shared" si="267"/>
        <v>0.74380996045014636</v>
      </c>
      <c r="AX394" s="1">
        <f t="shared" si="268"/>
        <v>0</v>
      </c>
    </row>
    <row r="395" spans="1:50" x14ac:dyDescent="0.45">
      <c r="A395" s="7" t="s">
        <v>125</v>
      </c>
      <c r="B395" s="7" t="s">
        <v>125</v>
      </c>
      <c r="C395" s="8" t="s">
        <v>49</v>
      </c>
      <c r="D395" s="1" t="s">
        <v>118</v>
      </c>
      <c r="E395" s="12">
        <v>1472080000000</v>
      </c>
      <c r="F395" s="9">
        <v>734156</v>
      </c>
      <c r="G395" s="9">
        <v>101010</v>
      </c>
      <c r="H395" s="9">
        <v>123212</v>
      </c>
      <c r="I395" s="9">
        <v>829966</v>
      </c>
      <c r="J395" s="9">
        <v>76508</v>
      </c>
      <c r="K395" s="9">
        <v>630455</v>
      </c>
      <c r="L395" s="7">
        <v>188552</v>
      </c>
      <c r="M395" s="7">
        <v>72266</v>
      </c>
      <c r="N395" s="7">
        <v>531828</v>
      </c>
      <c r="O395" s="9">
        <v>0</v>
      </c>
      <c r="P395" s="1">
        <v>0</v>
      </c>
      <c r="Q395" s="1">
        <v>0</v>
      </c>
      <c r="R395" s="1">
        <v>0</v>
      </c>
      <c r="S395" s="1">
        <f t="shared" si="246"/>
        <v>0</v>
      </c>
      <c r="T395" s="1">
        <v>0</v>
      </c>
      <c r="U395" s="1">
        <v>1</v>
      </c>
      <c r="V395" s="1">
        <v>1</v>
      </c>
      <c r="W395" s="1">
        <v>0.55944880711917999</v>
      </c>
      <c r="X395" s="7">
        <v>35</v>
      </c>
      <c r="Y395" s="7">
        <f t="shared" si="247"/>
        <v>734156</v>
      </c>
      <c r="Z395" s="7">
        <f t="shared" si="248"/>
        <v>531828</v>
      </c>
      <c r="AA395" s="7">
        <f t="shared" si="249"/>
        <v>72266</v>
      </c>
      <c r="AB395" s="7">
        <f t="shared" si="250"/>
        <v>0</v>
      </c>
      <c r="AC395" s="1">
        <v>1</v>
      </c>
      <c r="AD395" s="7">
        <f t="shared" si="251"/>
        <v>13.629140015078317</v>
      </c>
      <c r="AE395" s="10">
        <f t="shared" si="252"/>
        <v>1.4075283417841765E-4</v>
      </c>
      <c r="AF395" s="7">
        <f t="shared" si="253"/>
        <v>1</v>
      </c>
      <c r="AG395" s="7">
        <f t="shared" si="254"/>
        <v>1</v>
      </c>
      <c r="AH395" s="1">
        <v>0.55944880711917999</v>
      </c>
      <c r="AI395" s="1">
        <f t="shared" si="255"/>
        <v>0</v>
      </c>
      <c r="AJ395" s="1">
        <f t="shared" si="256"/>
        <v>0</v>
      </c>
      <c r="AK395" s="1">
        <f t="shared" si="257"/>
        <v>0</v>
      </c>
      <c r="AL395" s="1">
        <f t="shared" si="258"/>
        <v>0</v>
      </c>
      <c r="AM395" s="1">
        <f t="shared" ref="AM395:AM400" si="271">AM394</f>
        <v>57</v>
      </c>
      <c r="AN395" s="1">
        <v>1391</v>
      </c>
      <c r="AO395" s="11">
        <f t="shared" si="260"/>
        <v>-89</v>
      </c>
      <c r="AP395" s="1">
        <f t="shared" si="261"/>
        <v>0.55944880711917999</v>
      </c>
      <c r="AQ395" s="1">
        <f t="shared" si="262"/>
        <v>0</v>
      </c>
      <c r="AR395" s="1">
        <f t="shared" si="263"/>
        <v>5.9190603016353158</v>
      </c>
      <c r="AS395" s="1">
        <f t="shared" si="264"/>
        <v>0.12170378063679717</v>
      </c>
      <c r="AT395" s="1">
        <f t="shared" si="265"/>
        <v>6.8617194717678381E-2</v>
      </c>
      <c r="AU395" s="1">
        <f t="shared" si="266"/>
        <v>0</v>
      </c>
      <c r="AV395" s="1">
        <f t="shared" si="245"/>
        <v>0.31936247990881556</v>
      </c>
      <c r="AW395" s="1">
        <f t="shared" si="267"/>
        <v>0.75961545412703657</v>
      </c>
      <c r="AX395" s="1">
        <f t="shared" si="268"/>
        <v>0</v>
      </c>
    </row>
    <row r="396" spans="1:50" x14ac:dyDescent="0.45">
      <c r="A396" s="7" t="s">
        <v>125</v>
      </c>
      <c r="B396" s="7" t="s">
        <v>125</v>
      </c>
      <c r="C396" s="8" t="s">
        <v>50</v>
      </c>
      <c r="D396" s="1" t="s">
        <v>118</v>
      </c>
      <c r="E396" s="12">
        <v>1090640000000</v>
      </c>
      <c r="F396" s="9">
        <v>972748</v>
      </c>
      <c r="G396" s="9">
        <v>145968</v>
      </c>
      <c r="H396" s="9">
        <v>172143</v>
      </c>
      <c r="I396" s="9">
        <v>948801</v>
      </c>
      <c r="J396" s="9">
        <v>69098</v>
      </c>
      <c r="K396" s="9">
        <v>729654</v>
      </c>
      <c r="L396" s="7">
        <v>271585</v>
      </c>
      <c r="M396" s="7">
        <v>94137</v>
      </c>
      <c r="N396" s="7">
        <v>672833</v>
      </c>
      <c r="O396" s="9">
        <v>4557</v>
      </c>
      <c r="P396" s="1">
        <v>3</v>
      </c>
      <c r="Q396" s="1">
        <v>2</v>
      </c>
      <c r="R396" s="1">
        <v>3</v>
      </c>
      <c r="S396" s="1">
        <f t="shared" si="246"/>
        <v>0.66666666666666663</v>
      </c>
      <c r="T396" s="1">
        <v>6</v>
      </c>
      <c r="U396" s="1">
        <v>1</v>
      </c>
      <c r="V396" s="1">
        <v>1</v>
      </c>
      <c r="W396" s="1">
        <v>0.56802987120839099</v>
      </c>
      <c r="X396" s="7">
        <v>32</v>
      </c>
      <c r="Y396" s="7">
        <f t="shared" si="247"/>
        <v>972748</v>
      </c>
      <c r="Z396" s="7">
        <f t="shared" si="248"/>
        <v>672833</v>
      </c>
      <c r="AA396" s="7">
        <f t="shared" si="249"/>
        <v>94137</v>
      </c>
      <c r="AB396" s="7">
        <f t="shared" si="250"/>
        <v>4557</v>
      </c>
      <c r="AC396" s="1">
        <v>1</v>
      </c>
      <c r="AD396" s="7">
        <f t="shared" si="251"/>
        <v>13.762954361187942</v>
      </c>
      <c r="AE396" s="10">
        <f t="shared" si="252"/>
        <v>1.8649583731711981E-4</v>
      </c>
      <c r="AF396" s="7">
        <f t="shared" si="253"/>
        <v>1</v>
      </c>
      <c r="AG396" s="7">
        <f t="shared" si="254"/>
        <v>1</v>
      </c>
      <c r="AH396" s="1">
        <v>0.56802987120839099</v>
      </c>
      <c r="AI396" s="1">
        <f t="shared" si="255"/>
        <v>1</v>
      </c>
      <c r="AJ396" s="1">
        <f t="shared" si="256"/>
        <v>1</v>
      </c>
      <c r="AK396" s="1">
        <f t="shared" si="257"/>
        <v>1</v>
      </c>
      <c r="AL396" s="1">
        <f t="shared" si="258"/>
        <v>0</v>
      </c>
      <c r="AM396" s="1">
        <f t="shared" si="271"/>
        <v>57</v>
      </c>
      <c r="AN396" s="1">
        <v>1392</v>
      </c>
      <c r="AO396" s="11">
        <f t="shared" si="260"/>
        <v>-92</v>
      </c>
      <c r="AP396" s="1">
        <f t="shared" si="261"/>
        <v>0.56802987120839099</v>
      </c>
      <c r="AQ396" s="1">
        <f t="shared" si="262"/>
        <v>3</v>
      </c>
      <c r="AR396" s="1">
        <f t="shared" si="263"/>
        <v>5.9771751337502179</v>
      </c>
      <c r="AS396" s="1">
        <f t="shared" si="264"/>
        <v>0.15384469451444507</v>
      </c>
      <c r="AT396" s="1">
        <f t="shared" si="265"/>
        <v>0.13383701312990537</v>
      </c>
      <c r="AU396" s="1">
        <f t="shared" si="266"/>
        <v>0</v>
      </c>
      <c r="AV396" s="1">
        <f t="shared" si="245"/>
        <v>0.35906686438989843</v>
      </c>
      <c r="AW396" s="1">
        <f t="shared" si="267"/>
        <v>0.76902743567934684</v>
      </c>
      <c r="AX396" s="1">
        <f t="shared" si="268"/>
        <v>1.7040896136251731</v>
      </c>
    </row>
    <row r="397" spans="1:50" x14ac:dyDescent="0.45">
      <c r="A397" s="7" t="s">
        <v>125</v>
      </c>
      <c r="B397" s="7" t="s">
        <v>125</v>
      </c>
      <c r="C397" s="8" t="s">
        <v>51</v>
      </c>
      <c r="D397" s="1" t="s">
        <v>118</v>
      </c>
      <c r="E397" s="12">
        <v>754636030680</v>
      </c>
      <c r="F397" s="9">
        <v>957675</v>
      </c>
      <c r="G397" s="9">
        <v>23643</v>
      </c>
      <c r="H397" s="9">
        <v>65997</v>
      </c>
      <c r="I397" s="9">
        <v>1056191</v>
      </c>
      <c r="J397" s="9">
        <v>77329</v>
      </c>
      <c r="K397" s="9">
        <v>920506</v>
      </c>
      <c r="L397" s="7">
        <v>317640</v>
      </c>
      <c r="M397" s="7">
        <v>101184</v>
      </c>
      <c r="N397" s="7">
        <v>765524</v>
      </c>
      <c r="O397" s="9">
        <v>4557</v>
      </c>
      <c r="P397" s="1">
        <v>3</v>
      </c>
      <c r="Q397" s="1">
        <v>2</v>
      </c>
      <c r="R397" s="1">
        <v>3</v>
      </c>
      <c r="S397" s="1">
        <f t="shared" si="246"/>
        <v>0.66666666666666663</v>
      </c>
      <c r="T397" s="1">
        <v>6</v>
      </c>
      <c r="U397" s="1">
        <v>1</v>
      </c>
      <c r="V397" s="1">
        <v>7.0000000000000001E-3</v>
      </c>
      <c r="W397" s="1">
        <v>-0.41745263375222003</v>
      </c>
      <c r="X397" s="7">
        <v>54</v>
      </c>
      <c r="Y397" s="7">
        <f t="shared" si="247"/>
        <v>957675</v>
      </c>
      <c r="Z397" s="7">
        <f t="shared" si="248"/>
        <v>765524</v>
      </c>
      <c r="AA397" s="7">
        <f t="shared" si="249"/>
        <v>101184</v>
      </c>
      <c r="AB397" s="7">
        <f t="shared" si="250"/>
        <v>4557</v>
      </c>
      <c r="AC397" s="1">
        <v>7.0000000000000001E-3</v>
      </c>
      <c r="AD397" s="7">
        <f t="shared" si="251"/>
        <v>13.87017959810524</v>
      </c>
      <c r="AE397" s="10">
        <f t="shared" si="252"/>
        <v>1.8360603260317442E-4</v>
      </c>
      <c r="AF397" s="7">
        <f t="shared" si="253"/>
        <v>1</v>
      </c>
      <c r="AG397" s="7">
        <f t="shared" si="254"/>
        <v>1</v>
      </c>
      <c r="AH397" s="1">
        <v>-0.41745263375222003</v>
      </c>
      <c r="AI397" s="1">
        <f t="shared" si="255"/>
        <v>1</v>
      </c>
      <c r="AJ397" s="1">
        <f t="shared" si="256"/>
        <v>1</v>
      </c>
      <c r="AK397" s="1">
        <f t="shared" si="257"/>
        <v>1</v>
      </c>
      <c r="AL397" s="1">
        <f t="shared" si="258"/>
        <v>0</v>
      </c>
      <c r="AM397" s="1">
        <f t="shared" si="271"/>
        <v>57</v>
      </c>
      <c r="AN397" s="1">
        <v>1393</v>
      </c>
      <c r="AO397" s="11">
        <f t="shared" si="260"/>
        <v>-70</v>
      </c>
      <c r="AP397" s="1">
        <f t="shared" si="261"/>
        <v>-0.41745263375222003</v>
      </c>
      <c r="AQ397" s="1">
        <f t="shared" si="262"/>
        <v>3</v>
      </c>
      <c r="AR397" s="1">
        <f t="shared" si="263"/>
        <v>6.0237424624641687</v>
      </c>
      <c r="AS397" s="1">
        <f t="shared" si="264"/>
        <v>2.2385155715206814E-2</v>
      </c>
      <c r="AT397" s="1">
        <f t="shared" si="265"/>
        <v>3.1330335471386611E-2</v>
      </c>
      <c r="AU397" s="1">
        <f t="shared" si="266"/>
        <v>0</v>
      </c>
      <c r="AV397" s="1">
        <f t="shared" si="245"/>
        <v>0.37395603636084762</v>
      </c>
      <c r="AW397" s="1">
        <f t="shared" si="267"/>
        <v>0.87153365253065018</v>
      </c>
      <c r="AX397" s="1">
        <f t="shared" si="268"/>
        <v>-1.2523579012566601</v>
      </c>
    </row>
    <row r="398" spans="1:50" x14ac:dyDescent="0.45">
      <c r="A398" s="7" t="s">
        <v>125</v>
      </c>
      <c r="B398" s="7" t="s">
        <v>125</v>
      </c>
      <c r="C398" s="8" t="s">
        <v>52</v>
      </c>
      <c r="D398" s="1" t="s">
        <v>118</v>
      </c>
      <c r="E398" s="12">
        <v>741160387275</v>
      </c>
      <c r="F398" s="9">
        <v>661098</v>
      </c>
      <c r="G398" s="9">
        <v>-161289</v>
      </c>
      <c r="H398" s="9">
        <v>81319</v>
      </c>
      <c r="I398" s="9">
        <v>1559783</v>
      </c>
      <c r="J398" s="9">
        <v>226848</v>
      </c>
      <c r="K398" s="9">
        <v>1080126</v>
      </c>
      <c r="L398" s="7">
        <v>317640</v>
      </c>
      <c r="M398" s="1">
        <v>85640</v>
      </c>
      <c r="N398" s="1">
        <v>702000</v>
      </c>
      <c r="O398" s="9">
        <v>4563</v>
      </c>
      <c r="P398" s="1">
        <v>3</v>
      </c>
      <c r="Q398" s="1">
        <v>2</v>
      </c>
      <c r="R398" s="1">
        <v>3</v>
      </c>
      <c r="S398" s="1">
        <f t="shared" si="246"/>
        <v>0.66666666666666663</v>
      </c>
      <c r="T398" s="1">
        <v>6</v>
      </c>
      <c r="U398" s="1">
        <v>1</v>
      </c>
      <c r="V398" s="1">
        <v>1</v>
      </c>
      <c r="W398" s="1">
        <v>0.60363339102833902</v>
      </c>
      <c r="X398" s="7">
        <v>51</v>
      </c>
      <c r="Y398" s="7">
        <f t="shared" si="247"/>
        <v>661098</v>
      </c>
      <c r="Z398" s="7">
        <f t="shared" si="248"/>
        <v>702000</v>
      </c>
      <c r="AA398" s="7">
        <f t="shared" si="249"/>
        <v>85640</v>
      </c>
      <c r="AB398" s="7">
        <f t="shared" si="250"/>
        <v>4563</v>
      </c>
      <c r="AC398" s="1">
        <v>1</v>
      </c>
      <c r="AD398" s="7">
        <f t="shared" si="251"/>
        <v>14.260057266985958</v>
      </c>
      <c r="AE398" s="10">
        <f t="shared" si="252"/>
        <v>1.2674611004974903E-4</v>
      </c>
      <c r="AF398" s="7">
        <f t="shared" si="253"/>
        <v>1</v>
      </c>
      <c r="AG398" s="7">
        <f t="shared" si="254"/>
        <v>1</v>
      </c>
      <c r="AH398" s="1">
        <v>0.60363339102833902</v>
      </c>
      <c r="AI398" s="1">
        <f t="shared" si="255"/>
        <v>1</v>
      </c>
      <c r="AJ398" s="1">
        <f t="shared" si="256"/>
        <v>1</v>
      </c>
      <c r="AK398" s="1">
        <f t="shared" si="257"/>
        <v>1</v>
      </c>
      <c r="AL398" s="1">
        <f t="shared" si="258"/>
        <v>0</v>
      </c>
      <c r="AM398" s="1">
        <f t="shared" si="271"/>
        <v>57</v>
      </c>
      <c r="AN398" s="1">
        <v>1394</v>
      </c>
      <c r="AO398" s="11">
        <f t="shared" si="260"/>
        <v>-73</v>
      </c>
      <c r="AP398" s="1">
        <f t="shared" si="261"/>
        <v>0.60363339102833902</v>
      </c>
      <c r="AQ398" s="1">
        <f t="shared" si="262"/>
        <v>3</v>
      </c>
      <c r="AR398" s="1">
        <f t="shared" si="263"/>
        <v>6.1930641826763679</v>
      </c>
      <c r="AS398" s="1">
        <f t="shared" si="264"/>
        <v>-0.10340476848382114</v>
      </c>
      <c r="AT398" s="1">
        <f t="shared" si="265"/>
        <v>-0.21761686507964351</v>
      </c>
      <c r="AU398" s="1">
        <f t="shared" si="266"/>
        <v>1</v>
      </c>
      <c r="AV398" s="1">
        <f t="shared" si="245"/>
        <v>0.34907932706023853</v>
      </c>
      <c r="AW398" s="1">
        <f t="shared" si="267"/>
        <v>0.69248478794806712</v>
      </c>
      <c r="AX398" s="1">
        <f t="shared" si="268"/>
        <v>1.8109001730850172</v>
      </c>
    </row>
    <row r="399" spans="1:50" x14ac:dyDescent="0.45">
      <c r="A399" s="7" t="s">
        <v>125</v>
      </c>
      <c r="B399" s="7" t="s">
        <v>125</v>
      </c>
      <c r="C399" s="8" t="s">
        <v>53</v>
      </c>
      <c r="D399" s="1" t="s">
        <v>118</v>
      </c>
      <c r="E399" s="13">
        <v>653247856490</v>
      </c>
      <c r="F399" s="7">
        <v>706603</v>
      </c>
      <c r="G399" s="7">
        <v>-142218</v>
      </c>
      <c r="H399" s="7">
        <v>-12045</v>
      </c>
      <c r="I399" s="7">
        <v>1608524</v>
      </c>
      <c r="J399" s="7">
        <v>206386</v>
      </c>
      <c r="K399" s="7">
        <v>1277790</v>
      </c>
      <c r="L399" s="7">
        <v>221867</v>
      </c>
      <c r="M399" s="7">
        <v>79546</v>
      </c>
      <c r="N399" s="7">
        <v>674729</v>
      </c>
      <c r="O399" s="1">
        <v>4622</v>
      </c>
      <c r="P399" s="1">
        <v>3</v>
      </c>
      <c r="Q399" s="1">
        <v>2</v>
      </c>
      <c r="R399" s="1">
        <v>3</v>
      </c>
      <c r="S399" s="1">
        <f t="shared" si="246"/>
        <v>0.66666666666666663</v>
      </c>
      <c r="T399" s="1">
        <v>6</v>
      </c>
      <c r="U399" s="1">
        <v>1</v>
      </c>
      <c r="V399" s="1">
        <v>0.71899999999999997</v>
      </c>
      <c r="W399" s="1">
        <v>0.36076310325188798</v>
      </c>
      <c r="X399" s="7">
        <v>55</v>
      </c>
      <c r="Y399" s="7">
        <f t="shared" si="247"/>
        <v>706603</v>
      </c>
      <c r="Z399" s="7">
        <f t="shared" si="248"/>
        <v>674729</v>
      </c>
      <c r="AA399" s="7">
        <f t="shared" si="249"/>
        <v>79546</v>
      </c>
      <c r="AB399" s="7">
        <f t="shared" si="250"/>
        <v>4622</v>
      </c>
      <c r="AC399" s="1">
        <v>0.71899999999999997</v>
      </c>
      <c r="AD399" s="7">
        <f t="shared" si="251"/>
        <v>14.290827546283507</v>
      </c>
      <c r="AE399" s="10">
        <f t="shared" si="252"/>
        <v>1.3547035628527513E-4</v>
      </c>
      <c r="AF399" s="7">
        <f t="shared" si="253"/>
        <v>0</v>
      </c>
      <c r="AG399" s="7">
        <f t="shared" si="254"/>
        <v>1</v>
      </c>
      <c r="AH399" s="1">
        <v>0.36076310325188798</v>
      </c>
      <c r="AI399" s="1">
        <f t="shared" si="255"/>
        <v>1</v>
      </c>
      <c r="AJ399" s="1">
        <f t="shared" si="256"/>
        <v>1</v>
      </c>
      <c r="AK399" s="1">
        <f t="shared" si="257"/>
        <v>1</v>
      </c>
      <c r="AL399" s="1">
        <f t="shared" si="258"/>
        <v>0</v>
      </c>
      <c r="AM399" s="1">
        <f t="shared" si="271"/>
        <v>57</v>
      </c>
      <c r="AN399" s="1">
        <v>1395</v>
      </c>
      <c r="AO399" s="11">
        <f t="shared" si="260"/>
        <v>-69</v>
      </c>
      <c r="AP399" s="1">
        <f t="shared" si="261"/>
        <v>0.36076310325188798</v>
      </c>
      <c r="AQ399" s="1">
        <f t="shared" si="262"/>
        <v>3</v>
      </c>
      <c r="AR399" s="1">
        <f t="shared" si="263"/>
        <v>6.2064275451819153</v>
      </c>
      <c r="AS399" s="1">
        <f t="shared" si="264"/>
        <v>-8.8415217926496592E-2</v>
      </c>
      <c r="AT399" s="1">
        <f t="shared" si="265"/>
        <v>-0.2177090955401812</v>
      </c>
      <c r="AU399" s="1">
        <f t="shared" si="266"/>
        <v>1</v>
      </c>
      <c r="AV399" s="1">
        <f t="shared" si="245"/>
        <v>0.26623973282338342</v>
      </c>
      <c r="AW399" s="1">
        <f t="shared" si="267"/>
        <v>0.79438665509498152</v>
      </c>
      <c r="AX399" s="1">
        <f t="shared" si="268"/>
        <v>1.0822893097556641</v>
      </c>
    </row>
    <row r="400" spans="1:50" x14ac:dyDescent="0.45">
      <c r="A400" s="7" t="s">
        <v>125</v>
      </c>
      <c r="B400" s="7" t="s">
        <v>125</v>
      </c>
      <c r="C400" s="8" t="s">
        <v>54</v>
      </c>
      <c r="D400" s="1" t="s">
        <v>118</v>
      </c>
      <c r="E400" s="13">
        <v>510149357475</v>
      </c>
      <c r="F400" s="7">
        <v>729581</v>
      </c>
      <c r="G400" s="7">
        <v>-18998</v>
      </c>
      <c r="H400" s="7">
        <v>13254</v>
      </c>
      <c r="I400" s="7">
        <v>1594755</v>
      </c>
      <c r="J400" s="7">
        <v>450431</v>
      </c>
      <c r="K400" s="7">
        <v>1309094</v>
      </c>
      <c r="L400" s="7">
        <v>217437</v>
      </c>
      <c r="M400" s="7">
        <v>87804</v>
      </c>
      <c r="N400" s="4">
        <v>671672</v>
      </c>
      <c r="O400" s="7">
        <v>4612</v>
      </c>
      <c r="P400" s="1">
        <v>3</v>
      </c>
      <c r="Q400" s="1">
        <v>2</v>
      </c>
      <c r="R400" s="1">
        <v>3</v>
      </c>
      <c r="S400" s="1">
        <f t="shared" si="246"/>
        <v>0.66666666666666663</v>
      </c>
      <c r="T400" s="1">
        <v>6</v>
      </c>
      <c r="U400" s="1">
        <v>1</v>
      </c>
      <c r="V400" s="1">
        <v>0.73599999999999999</v>
      </c>
      <c r="W400" s="1">
        <v>0.340965258093816</v>
      </c>
      <c r="X400" s="7">
        <v>54</v>
      </c>
      <c r="Y400" s="7">
        <f t="shared" si="247"/>
        <v>729581</v>
      </c>
      <c r="Z400" s="7">
        <f t="shared" si="248"/>
        <v>671672</v>
      </c>
      <c r="AA400" s="7">
        <f t="shared" si="249"/>
        <v>87804</v>
      </c>
      <c r="AB400" s="7">
        <f t="shared" si="250"/>
        <v>4612</v>
      </c>
      <c r="AC400" s="1">
        <v>0.73599999999999999</v>
      </c>
      <c r="AD400" s="7">
        <f t="shared" si="251"/>
        <v>14.282230677386949</v>
      </c>
      <c r="AE400" s="10">
        <f t="shared" si="252"/>
        <v>1.3987571239998601E-4</v>
      </c>
      <c r="AF400" s="7">
        <f t="shared" si="253"/>
        <v>1</v>
      </c>
      <c r="AG400" s="7">
        <f t="shared" si="254"/>
        <v>1</v>
      </c>
      <c r="AH400" s="1">
        <v>0.340965258093816</v>
      </c>
      <c r="AI400" s="1">
        <f t="shared" si="255"/>
        <v>1</v>
      </c>
      <c r="AJ400" s="1">
        <f t="shared" si="256"/>
        <v>1</v>
      </c>
      <c r="AK400" s="1">
        <f t="shared" si="257"/>
        <v>1</v>
      </c>
      <c r="AL400" s="1">
        <f t="shared" si="258"/>
        <v>0</v>
      </c>
      <c r="AM400" s="1">
        <f t="shared" si="271"/>
        <v>57</v>
      </c>
      <c r="AN400" s="1">
        <v>1396</v>
      </c>
      <c r="AO400" s="11">
        <f t="shared" si="260"/>
        <v>-70</v>
      </c>
      <c r="AP400" s="1">
        <f t="shared" si="261"/>
        <v>0.340965258093816</v>
      </c>
      <c r="AQ400" s="1">
        <f t="shared" si="262"/>
        <v>3</v>
      </c>
      <c r="AR400" s="1">
        <f t="shared" si="263"/>
        <v>6.2026939724584942</v>
      </c>
      <c r="AS400" s="1">
        <f t="shared" si="264"/>
        <v>-1.1912801652918473E-2</v>
      </c>
      <c r="AT400" s="1">
        <f t="shared" si="265"/>
        <v>-3.7240074346131073E-2</v>
      </c>
      <c r="AU400" s="1">
        <f t="shared" si="266"/>
        <v>1</v>
      </c>
      <c r="AV400" s="1">
        <f t="shared" si="245"/>
        <v>0.41879034710660884</v>
      </c>
      <c r="AW400" s="1">
        <f t="shared" si="267"/>
        <v>0.82087467980975137</v>
      </c>
      <c r="AX400" s="1">
        <f t="shared" si="268"/>
        <v>1.022895774281448</v>
      </c>
    </row>
    <row r="401" spans="1:50" x14ac:dyDescent="0.45">
      <c r="A401" s="7" t="s">
        <v>126</v>
      </c>
      <c r="B401" s="7" t="s">
        <v>126</v>
      </c>
      <c r="C401" s="8" t="s">
        <v>47</v>
      </c>
      <c r="D401" s="1" t="s">
        <v>118</v>
      </c>
      <c r="E401" s="12">
        <v>495700000000</v>
      </c>
      <c r="F401" s="9">
        <v>174938</v>
      </c>
      <c r="G401" s="9">
        <v>45591</v>
      </c>
      <c r="H401" s="9">
        <v>71305</v>
      </c>
      <c r="I401" s="9">
        <v>192942</v>
      </c>
      <c r="J401" s="9">
        <v>578</v>
      </c>
      <c r="K401" s="9">
        <v>88779</v>
      </c>
      <c r="L401" s="7">
        <v>66851</v>
      </c>
      <c r="M401" s="7">
        <v>15931</v>
      </c>
      <c r="N401" s="7">
        <v>106573</v>
      </c>
      <c r="O401" s="9">
        <v>12915</v>
      </c>
      <c r="P401" s="1">
        <v>0</v>
      </c>
      <c r="Q401" s="1">
        <v>0</v>
      </c>
      <c r="R401" s="1">
        <v>0</v>
      </c>
      <c r="S401" s="1">
        <f t="shared" si="246"/>
        <v>0</v>
      </c>
      <c r="T401" s="1">
        <v>0</v>
      </c>
      <c r="U401" s="1">
        <v>0</v>
      </c>
      <c r="V401" s="1">
        <v>0.19</v>
      </c>
      <c r="W401" s="1">
        <v>-0.29404761362382498</v>
      </c>
      <c r="X401" s="7">
        <v>21</v>
      </c>
      <c r="Y401" s="7">
        <f t="shared" si="247"/>
        <v>174938</v>
      </c>
      <c r="Z401" s="7">
        <f t="shared" si="248"/>
        <v>106573</v>
      </c>
      <c r="AA401" s="7">
        <f t="shared" si="249"/>
        <v>15931</v>
      </c>
      <c r="AB401" s="7">
        <f t="shared" si="250"/>
        <v>12915</v>
      </c>
      <c r="AC401" s="1">
        <v>0.19</v>
      </c>
      <c r="AD401" s="7">
        <f t="shared" si="251"/>
        <v>12.170144904587683</v>
      </c>
      <c r="AE401" s="10">
        <f t="shared" si="252"/>
        <v>3.3539219601152921E-5</v>
      </c>
      <c r="AF401" s="7">
        <f t="shared" si="253"/>
        <v>1</v>
      </c>
      <c r="AG401" s="7">
        <f t="shared" si="254"/>
        <v>0</v>
      </c>
      <c r="AH401" s="1">
        <v>-0.29404761362382498</v>
      </c>
      <c r="AI401" s="1">
        <f t="shared" si="255"/>
        <v>0</v>
      </c>
      <c r="AJ401" s="1">
        <f t="shared" si="256"/>
        <v>0</v>
      </c>
      <c r="AK401" s="1">
        <f t="shared" si="257"/>
        <v>0</v>
      </c>
      <c r="AL401" s="1">
        <f t="shared" si="258"/>
        <v>0</v>
      </c>
      <c r="AM401" s="1">
        <f t="shared" ref="AM401" si="272">AM400+1</f>
        <v>58</v>
      </c>
      <c r="AN401" s="1">
        <v>1390</v>
      </c>
      <c r="AO401" s="11">
        <f t="shared" si="260"/>
        <v>-103</v>
      </c>
      <c r="AP401" s="1">
        <f t="shared" si="261"/>
        <v>-0.29404761362382498</v>
      </c>
      <c r="AQ401" s="1">
        <f t="shared" si="262"/>
        <v>0</v>
      </c>
      <c r="AR401" s="1">
        <f t="shared" si="263"/>
        <v>5.2854267760254086</v>
      </c>
      <c r="AS401" s="1">
        <f t="shared" si="264"/>
        <v>0.23629380850203688</v>
      </c>
      <c r="AT401" s="1">
        <f t="shared" si="265"/>
        <v>9.1972967520677823E-2</v>
      </c>
      <c r="AU401" s="1">
        <f t="shared" si="266"/>
        <v>0</v>
      </c>
      <c r="AV401" s="1">
        <f t="shared" si="245"/>
        <v>0.34947808149599363</v>
      </c>
      <c r="AW401" s="1">
        <f t="shared" si="267"/>
        <v>0.46013309699287869</v>
      </c>
      <c r="AX401" s="1">
        <f t="shared" si="268"/>
        <v>0</v>
      </c>
    </row>
    <row r="402" spans="1:50" x14ac:dyDescent="0.45">
      <c r="A402" s="7" t="s">
        <v>126</v>
      </c>
      <c r="B402" s="7" t="s">
        <v>126</v>
      </c>
      <c r="C402" s="8" t="s">
        <v>49</v>
      </c>
      <c r="D402" s="1" t="s">
        <v>118</v>
      </c>
      <c r="E402" s="12">
        <v>1110500000000</v>
      </c>
      <c r="F402" s="9">
        <v>259541</v>
      </c>
      <c r="G402" s="9">
        <v>102002</v>
      </c>
      <c r="H402" s="9">
        <v>105947</v>
      </c>
      <c r="I402" s="9">
        <v>260855</v>
      </c>
      <c r="J402" s="9">
        <v>281</v>
      </c>
      <c r="K402" s="9">
        <v>101413</v>
      </c>
      <c r="L402" s="7">
        <v>87630</v>
      </c>
      <c r="M402" s="7">
        <v>16998</v>
      </c>
      <c r="N402" s="7">
        <v>145683</v>
      </c>
      <c r="O402" s="9">
        <v>12915</v>
      </c>
      <c r="P402" s="1">
        <v>0</v>
      </c>
      <c r="Q402" s="1">
        <v>0</v>
      </c>
      <c r="R402" s="1">
        <v>0</v>
      </c>
      <c r="S402" s="1">
        <f t="shared" si="246"/>
        <v>0</v>
      </c>
      <c r="T402" s="1">
        <v>0</v>
      </c>
      <c r="U402" s="1">
        <v>0</v>
      </c>
      <c r="V402" s="1">
        <v>0.32800000000000001</v>
      </c>
      <c r="W402" s="1">
        <v>-0.135299365196659</v>
      </c>
      <c r="X402" s="7">
        <v>22</v>
      </c>
      <c r="Y402" s="7">
        <f t="shared" si="247"/>
        <v>259541</v>
      </c>
      <c r="Z402" s="7">
        <f t="shared" si="248"/>
        <v>145683</v>
      </c>
      <c r="AA402" s="7">
        <f t="shared" si="249"/>
        <v>16998</v>
      </c>
      <c r="AB402" s="7">
        <f t="shared" si="250"/>
        <v>12915</v>
      </c>
      <c r="AC402" s="1">
        <v>0.32800000000000001</v>
      </c>
      <c r="AD402" s="7">
        <f t="shared" si="251"/>
        <v>12.471719976371107</v>
      </c>
      <c r="AE402" s="10">
        <f t="shared" si="252"/>
        <v>4.9759358141186198E-5</v>
      </c>
      <c r="AF402" s="7">
        <f t="shared" si="253"/>
        <v>1</v>
      </c>
      <c r="AG402" s="7">
        <f t="shared" si="254"/>
        <v>0</v>
      </c>
      <c r="AH402" s="1">
        <v>-0.135299365196659</v>
      </c>
      <c r="AI402" s="1">
        <f t="shared" si="255"/>
        <v>0</v>
      </c>
      <c r="AJ402" s="1">
        <f t="shared" si="256"/>
        <v>0</v>
      </c>
      <c r="AK402" s="1">
        <f t="shared" si="257"/>
        <v>0</v>
      </c>
      <c r="AL402" s="1">
        <f t="shared" si="258"/>
        <v>0</v>
      </c>
      <c r="AM402" s="1">
        <f t="shared" ref="AM402:AM407" si="273">AM401</f>
        <v>58</v>
      </c>
      <c r="AN402" s="1">
        <v>1391</v>
      </c>
      <c r="AO402" s="11">
        <f t="shared" si="260"/>
        <v>-102</v>
      </c>
      <c r="AP402" s="1">
        <f t="shared" si="261"/>
        <v>-0.135299365196659</v>
      </c>
      <c r="AQ402" s="1">
        <f t="shared" si="262"/>
        <v>0</v>
      </c>
      <c r="AR402" s="1">
        <f t="shared" si="263"/>
        <v>5.4163991655805264</v>
      </c>
      <c r="AS402" s="1">
        <f t="shared" si="264"/>
        <v>0.39102949914703572</v>
      </c>
      <c r="AT402" s="1">
        <f t="shared" si="265"/>
        <v>9.185231877532643E-2</v>
      </c>
      <c r="AU402" s="1">
        <f t="shared" si="266"/>
        <v>0</v>
      </c>
      <c r="AV402" s="1">
        <f t="shared" si="245"/>
        <v>0.33701098311322381</v>
      </c>
      <c r="AW402" s="1">
        <f t="shared" si="267"/>
        <v>0.3887715397443024</v>
      </c>
      <c r="AX402" s="1">
        <f t="shared" si="268"/>
        <v>0</v>
      </c>
    </row>
    <row r="403" spans="1:50" x14ac:dyDescent="0.45">
      <c r="A403" s="7" t="s">
        <v>126</v>
      </c>
      <c r="B403" s="7" t="s">
        <v>126</v>
      </c>
      <c r="C403" s="8" t="s">
        <v>50</v>
      </c>
      <c r="D403" s="1" t="s">
        <v>118</v>
      </c>
      <c r="E403" s="12">
        <v>987550000000</v>
      </c>
      <c r="F403" s="9">
        <v>352271</v>
      </c>
      <c r="G403" s="9">
        <v>139432</v>
      </c>
      <c r="H403" s="9">
        <v>119253</v>
      </c>
      <c r="I403" s="9">
        <v>316455</v>
      </c>
      <c r="J403" s="9">
        <v>212</v>
      </c>
      <c r="K403" s="9">
        <v>112581</v>
      </c>
      <c r="L403" s="7">
        <v>107580</v>
      </c>
      <c r="M403" s="7">
        <v>23936</v>
      </c>
      <c r="N403" s="7">
        <v>186689</v>
      </c>
      <c r="O403" s="9">
        <v>12932</v>
      </c>
      <c r="P403" s="1">
        <v>3</v>
      </c>
      <c r="Q403" s="1">
        <v>2</v>
      </c>
      <c r="R403" s="1">
        <v>3</v>
      </c>
      <c r="S403" s="1">
        <f t="shared" si="246"/>
        <v>0.66666666666666663</v>
      </c>
      <c r="T403" s="1">
        <v>6</v>
      </c>
      <c r="U403" s="1">
        <v>0</v>
      </c>
      <c r="V403" s="1">
        <v>0.442</v>
      </c>
      <c r="W403" s="1">
        <v>-8.1259760688315204E-3</v>
      </c>
      <c r="X403" s="7">
        <v>32</v>
      </c>
      <c r="Y403" s="7">
        <f t="shared" si="247"/>
        <v>352271</v>
      </c>
      <c r="Z403" s="7">
        <f t="shared" si="248"/>
        <v>186689</v>
      </c>
      <c r="AA403" s="7">
        <f t="shared" si="249"/>
        <v>23936</v>
      </c>
      <c r="AB403" s="7">
        <f t="shared" si="250"/>
        <v>12932</v>
      </c>
      <c r="AC403" s="1">
        <v>0.442</v>
      </c>
      <c r="AD403" s="7">
        <f t="shared" si="251"/>
        <v>12.664936330363034</v>
      </c>
      <c r="AE403" s="10">
        <f t="shared" si="252"/>
        <v>6.7537610056807223E-5</v>
      </c>
      <c r="AF403" s="7">
        <f t="shared" si="253"/>
        <v>1</v>
      </c>
      <c r="AG403" s="7">
        <f t="shared" si="254"/>
        <v>0</v>
      </c>
      <c r="AH403" s="1">
        <v>-8.1259760688315204E-3</v>
      </c>
      <c r="AI403" s="1">
        <f t="shared" si="255"/>
        <v>1</v>
      </c>
      <c r="AJ403" s="1">
        <f t="shared" si="256"/>
        <v>1</v>
      </c>
      <c r="AK403" s="1">
        <f t="shared" si="257"/>
        <v>1</v>
      </c>
      <c r="AL403" s="1">
        <f t="shared" si="258"/>
        <v>0</v>
      </c>
      <c r="AM403" s="1">
        <f t="shared" si="273"/>
        <v>58</v>
      </c>
      <c r="AN403" s="1">
        <v>1392</v>
      </c>
      <c r="AO403" s="11">
        <f t="shared" si="260"/>
        <v>-92</v>
      </c>
      <c r="AP403" s="1">
        <f t="shared" si="261"/>
        <v>-8.1259760688315204E-3</v>
      </c>
      <c r="AQ403" s="1">
        <f t="shared" si="262"/>
        <v>3</v>
      </c>
      <c r="AR403" s="1">
        <f t="shared" si="263"/>
        <v>5.5003119619326846</v>
      </c>
      <c r="AS403" s="1">
        <f t="shared" si="264"/>
        <v>0.44060608933339651</v>
      </c>
      <c r="AT403" s="1">
        <f t="shared" si="265"/>
        <v>0.14118981317401649</v>
      </c>
      <c r="AU403" s="1">
        <f t="shared" si="266"/>
        <v>0</v>
      </c>
      <c r="AV403" s="1">
        <f t="shared" si="245"/>
        <v>0.34062346937163263</v>
      </c>
      <c r="AW403" s="1">
        <f t="shared" si="267"/>
        <v>0.35575674266483387</v>
      </c>
      <c r="AX403" s="1">
        <f t="shared" si="268"/>
        <v>-2.4377928206494561E-2</v>
      </c>
    </row>
    <row r="404" spans="1:50" x14ac:dyDescent="0.45">
      <c r="A404" s="7" t="s">
        <v>126</v>
      </c>
      <c r="B404" s="7" t="s">
        <v>126</v>
      </c>
      <c r="C404" s="8" t="s">
        <v>51</v>
      </c>
      <c r="D404" s="1" t="s">
        <v>118</v>
      </c>
      <c r="E404" s="12">
        <v>867500000000</v>
      </c>
      <c r="F404" s="9">
        <v>355860</v>
      </c>
      <c r="G404" s="9">
        <v>88564</v>
      </c>
      <c r="H404" s="9">
        <v>76130</v>
      </c>
      <c r="I404" s="9">
        <v>305429</v>
      </c>
      <c r="J404" s="9">
        <v>17267</v>
      </c>
      <c r="K404" s="9">
        <v>132991</v>
      </c>
      <c r="L404" s="7">
        <v>132363</v>
      </c>
      <c r="M404" s="7">
        <v>34508</v>
      </c>
      <c r="N404" s="7">
        <v>226274</v>
      </c>
      <c r="O404" s="9">
        <v>12932</v>
      </c>
      <c r="P404" s="1">
        <v>3</v>
      </c>
      <c r="Q404" s="1">
        <v>2</v>
      </c>
      <c r="R404" s="1">
        <v>3</v>
      </c>
      <c r="S404" s="1">
        <f t="shared" si="246"/>
        <v>0.66666666666666663</v>
      </c>
      <c r="T404" s="1">
        <v>6</v>
      </c>
      <c r="U404" s="1">
        <v>0</v>
      </c>
      <c r="V404" s="1">
        <v>8.0000000000000002E-3</v>
      </c>
      <c r="W404" s="1">
        <v>-0.44460797135728097</v>
      </c>
      <c r="X404" s="7">
        <v>32</v>
      </c>
      <c r="Y404" s="7">
        <f t="shared" si="247"/>
        <v>355860</v>
      </c>
      <c r="Z404" s="7">
        <f t="shared" si="248"/>
        <v>226274</v>
      </c>
      <c r="AA404" s="7">
        <f t="shared" si="249"/>
        <v>34508</v>
      </c>
      <c r="AB404" s="7">
        <f t="shared" si="250"/>
        <v>12932</v>
      </c>
      <c r="AC404" s="1">
        <v>8.0000000000000002E-3</v>
      </c>
      <c r="AD404" s="7">
        <f t="shared" si="251"/>
        <v>12.629472624691372</v>
      </c>
      <c r="AE404" s="10">
        <f t="shared" si="252"/>
        <v>6.8225695316433707E-5</v>
      </c>
      <c r="AF404" s="7">
        <f t="shared" si="253"/>
        <v>1</v>
      </c>
      <c r="AG404" s="7">
        <f t="shared" si="254"/>
        <v>0</v>
      </c>
      <c r="AH404" s="1">
        <v>-0.44460797135728097</v>
      </c>
      <c r="AI404" s="1">
        <f t="shared" si="255"/>
        <v>1</v>
      </c>
      <c r="AJ404" s="1">
        <f t="shared" si="256"/>
        <v>1</v>
      </c>
      <c r="AK404" s="1">
        <f t="shared" si="257"/>
        <v>1</v>
      </c>
      <c r="AL404" s="1">
        <f t="shared" si="258"/>
        <v>0</v>
      </c>
      <c r="AM404" s="1">
        <f t="shared" si="273"/>
        <v>58</v>
      </c>
      <c r="AN404" s="1">
        <v>1393</v>
      </c>
      <c r="AO404" s="11">
        <f t="shared" si="260"/>
        <v>-92</v>
      </c>
      <c r="AP404" s="1">
        <f t="shared" si="261"/>
        <v>-0.44460797135728097</v>
      </c>
      <c r="AQ404" s="1">
        <f t="shared" si="262"/>
        <v>3</v>
      </c>
      <c r="AR404" s="1">
        <f t="shared" si="263"/>
        <v>5.4849102702516417</v>
      </c>
      <c r="AS404" s="1">
        <f t="shared" si="264"/>
        <v>0.28996591679244604</v>
      </c>
      <c r="AT404" s="1">
        <f t="shared" si="265"/>
        <v>0.10209106628242075</v>
      </c>
      <c r="AU404" s="1">
        <f t="shared" si="266"/>
        <v>0</v>
      </c>
      <c r="AV404" s="1">
        <f t="shared" si="245"/>
        <v>0.48990108994234338</v>
      </c>
      <c r="AW404" s="1">
        <f t="shared" si="267"/>
        <v>0.43542361727275408</v>
      </c>
      <c r="AX404" s="1">
        <f t="shared" si="268"/>
        <v>-1.3338239140718429</v>
      </c>
    </row>
    <row r="405" spans="1:50" x14ac:dyDescent="0.45">
      <c r="A405" s="7" t="s">
        <v>126</v>
      </c>
      <c r="B405" s="7" t="s">
        <v>126</v>
      </c>
      <c r="C405" s="8" t="s">
        <v>52</v>
      </c>
      <c r="D405" s="1" t="s">
        <v>118</v>
      </c>
      <c r="E405" s="12">
        <v>787150000000</v>
      </c>
      <c r="F405" s="9">
        <v>312158</v>
      </c>
      <c r="G405" s="9">
        <v>29195</v>
      </c>
      <c r="H405" s="9">
        <v>41704</v>
      </c>
      <c r="I405" s="9">
        <v>320084</v>
      </c>
      <c r="J405" s="9">
        <v>30230</v>
      </c>
      <c r="K405" s="9">
        <v>179687</v>
      </c>
      <c r="L405" s="7">
        <v>139472</v>
      </c>
      <c r="M405" s="7">
        <v>45230</v>
      </c>
      <c r="N405" s="7">
        <v>231884</v>
      </c>
      <c r="O405" s="9">
        <v>12937</v>
      </c>
      <c r="P405" s="1">
        <v>3</v>
      </c>
      <c r="Q405" s="1">
        <v>2</v>
      </c>
      <c r="R405" s="1">
        <v>3</v>
      </c>
      <c r="S405" s="1">
        <f t="shared" si="246"/>
        <v>0.66666666666666663</v>
      </c>
      <c r="T405" s="1">
        <v>6</v>
      </c>
      <c r="U405" s="1">
        <v>0</v>
      </c>
      <c r="V405" s="1">
        <v>1</v>
      </c>
      <c r="W405" s="1">
        <v>0.55079321362515299</v>
      </c>
      <c r="X405" s="7">
        <v>32</v>
      </c>
      <c r="Y405" s="7">
        <f t="shared" si="247"/>
        <v>312158</v>
      </c>
      <c r="Z405" s="7">
        <f t="shared" si="248"/>
        <v>231884</v>
      </c>
      <c r="AA405" s="7">
        <f t="shared" si="249"/>
        <v>45230</v>
      </c>
      <c r="AB405" s="7">
        <f t="shared" si="250"/>
        <v>12937</v>
      </c>
      <c r="AC405" s="1">
        <v>1</v>
      </c>
      <c r="AD405" s="7">
        <f t="shared" si="251"/>
        <v>12.676338740328813</v>
      </c>
      <c r="AE405" s="10">
        <f t="shared" si="252"/>
        <v>5.9847121335882962E-5</v>
      </c>
      <c r="AF405" s="7">
        <f t="shared" si="253"/>
        <v>1</v>
      </c>
      <c r="AG405" s="7">
        <f t="shared" si="254"/>
        <v>0</v>
      </c>
      <c r="AH405" s="1">
        <v>0.55079321362515299</v>
      </c>
      <c r="AI405" s="1">
        <f t="shared" si="255"/>
        <v>1</v>
      </c>
      <c r="AJ405" s="1">
        <f t="shared" si="256"/>
        <v>1</v>
      </c>
      <c r="AK405" s="1">
        <f t="shared" si="257"/>
        <v>1</v>
      </c>
      <c r="AL405" s="1">
        <f t="shared" si="258"/>
        <v>0</v>
      </c>
      <c r="AM405" s="1">
        <f t="shared" si="273"/>
        <v>58</v>
      </c>
      <c r="AN405" s="1">
        <v>1394</v>
      </c>
      <c r="AO405" s="11">
        <f t="shared" si="260"/>
        <v>-92</v>
      </c>
      <c r="AP405" s="1">
        <f t="shared" si="261"/>
        <v>0.55079321362515299</v>
      </c>
      <c r="AQ405" s="1">
        <f t="shared" si="262"/>
        <v>3</v>
      </c>
      <c r="AR405" s="1">
        <f t="shared" si="263"/>
        <v>5.5052639656612214</v>
      </c>
      <c r="AS405" s="1">
        <f t="shared" si="264"/>
        <v>9.1210432261531346E-2</v>
      </c>
      <c r="AT405" s="1">
        <f t="shared" si="265"/>
        <v>3.7089500095280441E-2</v>
      </c>
      <c r="AU405" s="1">
        <f t="shared" si="266"/>
        <v>0</v>
      </c>
      <c r="AV405" s="1">
        <f t="shared" si="245"/>
        <v>0.53017957786081149</v>
      </c>
      <c r="AW405" s="1">
        <f t="shared" si="267"/>
        <v>0.56137451419002515</v>
      </c>
      <c r="AX405" s="1">
        <f t="shared" si="268"/>
        <v>1.652379640875459</v>
      </c>
    </row>
    <row r="406" spans="1:50" x14ac:dyDescent="0.45">
      <c r="A406" s="7" t="s">
        <v>126</v>
      </c>
      <c r="B406" s="7" t="s">
        <v>126</v>
      </c>
      <c r="C406" s="8" t="s">
        <v>53</v>
      </c>
      <c r="D406" s="1" t="s">
        <v>118</v>
      </c>
      <c r="E406" s="13">
        <v>725800000000</v>
      </c>
      <c r="F406" s="7">
        <v>314878</v>
      </c>
      <c r="G406" s="7">
        <v>14247</v>
      </c>
      <c r="H406" s="7">
        <v>44338</v>
      </c>
      <c r="I406" s="7">
        <v>316777</v>
      </c>
      <c r="J406" s="7">
        <v>26532</v>
      </c>
      <c r="K406" s="7">
        <v>220898</v>
      </c>
      <c r="L406" s="7">
        <v>143686</v>
      </c>
      <c r="M406" s="7">
        <v>56071</v>
      </c>
      <c r="N406" s="7">
        <v>234717</v>
      </c>
      <c r="O406" s="1">
        <v>12937</v>
      </c>
      <c r="P406" s="1">
        <v>3</v>
      </c>
      <c r="Q406" s="1">
        <v>2</v>
      </c>
      <c r="R406" s="1">
        <v>3</v>
      </c>
      <c r="S406" s="1">
        <f t="shared" si="246"/>
        <v>0.66666666666666663</v>
      </c>
      <c r="T406" s="1">
        <v>6</v>
      </c>
      <c r="U406" s="1">
        <v>0</v>
      </c>
      <c r="V406" s="1">
        <v>0.438</v>
      </c>
      <c r="W406" s="1">
        <v>-1.19388194672117E-2</v>
      </c>
      <c r="X406" s="7">
        <v>33</v>
      </c>
      <c r="Y406" s="7">
        <f t="shared" si="247"/>
        <v>314878</v>
      </c>
      <c r="Z406" s="7">
        <f t="shared" si="248"/>
        <v>234717</v>
      </c>
      <c r="AA406" s="7">
        <f t="shared" si="249"/>
        <v>56071</v>
      </c>
      <c r="AB406" s="7">
        <f t="shared" si="250"/>
        <v>12937</v>
      </c>
      <c r="AC406" s="1">
        <v>0.438</v>
      </c>
      <c r="AD406" s="7">
        <f t="shared" si="251"/>
        <v>12.665953335276726</v>
      </c>
      <c r="AE406" s="10">
        <f t="shared" si="252"/>
        <v>6.0368601387759262E-5</v>
      </c>
      <c r="AF406" s="7">
        <f t="shared" si="253"/>
        <v>1</v>
      </c>
      <c r="AG406" s="7">
        <f t="shared" si="254"/>
        <v>0</v>
      </c>
      <c r="AH406" s="1">
        <v>-1.19388194672117E-2</v>
      </c>
      <c r="AI406" s="1">
        <f t="shared" si="255"/>
        <v>1</v>
      </c>
      <c r="AJ406" s="1">
        <f t="shared" si="256"/>
        <v>1</v>
      </c>
      <c r="AK406" s="1">
        <f t="shared" si="257"/>
        <v>1</v>
      </c>
      <c r="AL406" s="1">
        <f t="shared" si="258"/>
        <v>0</v>
      </c>
      <c r="AM406" s="1">
        <f t="shared" si="273"/>
        <v>58</v>
      </c>
      <c r="AN406" s="1">
        <v>1395</v>
      </c>
      <c r="AO406" s="11">
        <f t="shared" si="260"/>
        <v>-91</v>
      </c>
      <c r="AP406" s="1">
        <f t="shared" si="261"/>
        <v>-1.19388194672117E-2</v>
      </c>
      <c r="AQ406" s="1">
        <f t="shared" si="262"/>
        <v>3</v>
      </c>
      <c r="AR406" s="1">
        <f t="shared" si="263"/>
        <v>5.5007536415547698</v>
      </c>
      <c r="AS406" s="1">
        <f t="shared" si="264"/>
        <v>4.4974856129075029E-2</v>
      </c>
      <c r="AT406" s="1">
        <f t="shared" si="265"/>
        <v>1.962937448332874E-2</v>
      </c>
      <c r="AU406" s="1">
        <f t="shared" si="266"/>
        <v>0</v>
      </c>
      <c r="AV406" s="1">
        <f t="shared" si="245"/>
        <v>0.53734330459597757</v>
      </c>
      <c r="AW406" s="1">
        <f t="shared" si="267"/>
        <v>0.69732966724225565</v>
      </c>
      <c r="AX406" s="1">
        <f t="shared" si="268"/>
        <v>-3.5816458401635096E-2</v>
      </c>
    </row>
    <row r="407" spans="1:50" x14ac:dyDescent="0.45">
      <c r="A407" s="7" t="s">
        <v>126</v>
      </c>
      <c r="B407" s="7" t="s">
        <v>126</v>
      </c>
      <c r="C407" s="8" t="s">
        <v>54</v>
      </c>
      <c r="D407" s="1" t="s">
        <v>118</v>
      </c>
      <c r="E407" s="13">
        <v>668000000000</v>
      </c>
      <c r="F407" s="7">
        <v>416887</v>
      </c>
      <c r="G407" s="7">
        <v>46702</v>
      </c>
      <c r="H407" s="7">
        <v>80443</v>
      </c>
      <c r="I407" s="7">
        <v>335875</v>
      </c>
      <c r="J407" s="7">
        <v>28631</v>
      </c>
      <c r="K407" s="7">
        <v>210794</v>
      </c>
      <c r="L407" s="7">
        <v>132540</v>
      </c>
      <c r="M407" s="7">
        <v>69542</v>
      </c>
      <c r="N407" s="4">
        <v>282325</v>
      </c>
      <c r="O407" s="7">
        <v>11111</v>
      </c>
      <c r="P407" s="1">
        <v>3</v>
      </c>
      <c r="Q407" s="1">
        <v>2</v>
      </c>
      <c r="R407" s="1">
        <v>3</v>
      </c>
      <c r="S407" s="1">
        <f t="shared" si="246"/>
        <v>0.66666666666666663</v>
      </c>
      <c r="T407" s="1">
        <v>6</v>
      </c>
      <c r="U407" s="1">
        <v>0</v>
      </c>
      <c r="V407" s="1">
        <v>0.42</v>
      </c>
      <c r="W407" s="1">
        <v>-2.6177409351402899E-2</v>
      </c>
      <c r="X407" s="7">
        <v>39</v>
      </c>
      <c r="Y407" s="7">
        <f t="shared" si="247"/>
        <v>416887</v>
      </c>
      <c r="Z407" s="7">
        <f t="shared" si="248"/>
        <v>282325</v>
      </c>
      <c r="AA407" s="7">
        <f t="shared" si="249"/>
        <v>69542</v>
      </c>
      <c r="AB407" s="7">
        <f t="shared" si="250"/>
        <v>11111</v>
      </c>
      <c r="AC407" s="1">
        <v>0.42</v>
      </c>
      <c r="AD407" s="7">
        <f t="shared" si="251"/>
        <v>12.724494345917792</v>
      </c>
      <c r="AE407" s="10">
        <f t="shared" si="252"/>
        <v>7.9925828818586236E-5</v>
      </c>
      <c r="AF407" s="7">
        <f t="shared" si="253"/>
        <v>1</v>
      </c>
      <c r="AG407" s="7">
        <f t="shared" si="254"/>
        <v>0</v>
      </c>
      <c r="AH407" s="1">
        <v>-2.6177409351402899E-2</v>
      </c>
      <c r="AI407" s="1">
        <f t="shared" si="255"/>
        <v>1</v>
      </c>
      <c r="AJ407" s="1">
        <f t="shared" si="256"/>
        <v>1</v>
      </c>
      <c r="AK407" s="1">
        <f t="shared" si="257"/>
        <v>1</v>
      </c>
      <c r="AL407" s="1">
        <f t="shared" si="258"/>
        <v>0</v>
      </c>
      <c r="AM407" s="1">
        <f t="shared" si="273"/>
        <v>58</v>
      </c>
      <c r="AN407" s="1">
        <v>1396</v>
      </c>
      <c r="AO407" s="11">
        <f t="shared" si="260"/>
        <v>-85</v>
      </c>
      <c r="AP407" s="1">
        <f t="shared" si="261"/>
        <v>-2.6177409351402899E-2</v>
      </c>
      <c r="AQ407" s="1">
        <f t="shared" si="262"/>
        <v>3</v>
      </c>
      <c r="AR407" s="1">
        <f t="shared" si="263"/>
        <v>5.5261776794412247</v>
      </c>
      <c r="AS407" s="1">
        <f t="shared" si="264"/>
        <v>0.13904577595831782</v>
      </c>
      <c r="AT407" s="1">
        <f t="shared" si="265"/>
        <v>6.9913173652694616E-2</v>
      </c>
      <c r="AU407" s="1">
        <f t="shared" si="266"/>
        <v>0</v>
      </c>
      <c r="AV407" s="1">
        <f t="shared" si="245"/>
        <v>0.47985411239300335</v>
      </c>
      <c r="AW407" s="1">
        <f t="shared" si="267"/>
        <v>0.62759657610718278</v>
      </c>
      <c r="AX407" s="1">
        <f t="shared" si="268"/>
        <v>-7.8532228054208703E-2</v>
      </c>
    </row>
    <row r="408" spans="1:50" x14ac:dyDescent="0.45">
      <c r="A408" s="7" t="s">
        <v>127</v>
      </c>
      <c r="B408" s="7" t="s">
        <v>127</v>
      </c>
      <c r="C408" s="8" t="s">
        <v>47</v>
      </c>
      <c r="D408" s="1" t="s">
        <v>118</v>
      </c>
      <c r="E408" s="12">
        <v>1044000000000</v>
      </c>
      <c r="F408" s="9">
        <v>907733</v>
      </c>
      <c r="G408" s="9">
        <v>245079</v>
      </c>
      <c r="H408" s="9">
        <v>354003</v>
      </c>
      <c r="I408" s="9">
        <v>1709589</v>
      </c>
      <c r="J408" s="9">
        <v>133981</v>
      </c>
      <c r="K408" s="9">
        <v>938941</v>
      </c>
      <c r="L408" s="7">
        <v>268094</v>
      </c>
      <c r="M408" s="7">
        <v>26702</v>
      </c>
      <c r="N408" s="7">
        <v>550239</v>
      </c>
      <c r="O408" s="9">
        <v>38808</v>
      </c>
      <c r="P408" s="1">
        <v>0</v>
      </c>
      <c r="Q408" s="1">
        <v>0</v>
      </c>
      <c r="R408" s="1">
        <v>0</v>
      </c>
      <c r="S408" s="1">
        <f t="shared" si="246"/>
        <v>0</v>
      </c>
      <c r="T408" s="1">
        <v>0</v>
      </c>
      <c r="U408" s="1">
        <v>0</v>
      </c>
      <c r="V408" s="1">
        <v>0.96299999999999997</v>
      </c>
      <c r="W408" s="1">
        <v>0.62867129325513105</v>
      </c>
      <c r="X408" s="7">
        <v>36</v>
      </c>
      <c r="Y408" s="7">
        <f t="shared" si="247"/>
        <v>907733</v>
      </c>
      <c r="Z408" s="7">
        <f t="shared" si="248"/>
        <v>550239</v>
      </c>
      <c r="AA408" s="7">
        <f t="shared" si="249"/>
        <v>26702</v>
      </c>
      <c r="AB408" s="7">
        <f t="shared" si="250"/>
        <v>38808</v>
      </c>
      <c r="AC408" s="1">
        <v>0.96299999999999997</v>
      </c>
      <c r="AD408" s="7">
        <f t="shared" si="251"/>
        <v>14.351763548712748</v>
      </c>
      <c r="AE408" s="10">
        <f t="shared" si="252"/>
        <v>1.740311220330251E-4</v>
      </c>
      <c r="AF408" s="7">
        <f t="shared" si="253"/>
        <v>1</v>
      </c>
      <c r="AG408" s="7">
        <f t="shared" si="254"/>
        <v>0</v>
      </c>
      <c r="AH408" s="1">
        <v>0.62867129325513105</v>
      </c>
      <c r="AI408" s="1">
        <f t="shared" si="255"/>
        <v>0</v>
      </c>
      <c r="AJ408" s="1">
        <f t="shared" si="256"/>
        <v>0</v>
      </c>
      <c r="AK408" s="1">
        <f t="shared" si="257"/>
        <v>0</v>
      </c>
      <c r="AL408" s="1">
        <f t="shared" si="258"/>
        <v>0</v>
      </c>
      <c r="AM408" s="1">
        <f t="shared" ref="AM408" si="274">AM407+1</f>
        <v>59</v>
      </c>
      <c r="AN408" s="1">
        <v>1390</v>
      </c>
      <c r="AO408" s="11">
        <f t="shared" si="260"/>
        <v>-88</v>
      </c>
      <c r="AP408" s="1">
        <f t="shared" si="261"/>
        <v>0.62867129325513105</v>
      </c>
      <c r="AQ408" s="1">
        <f t="shared" si="262"/>
        <v>0</v>
      </c>
      <c r="AR408" s="1">
        <f t="shared" si="263"/>
        <v>6.2328917147861782</v>
      </c>
      <c r="AS408" s="1">
        <f t="shared" si="264"/>
        <v>0.14335550825373819</v>
      </c>
      <c r="AT408" s="1">
        <f t="shared" si="265"/>
        <v>0.23474999999999999</v>
      </c>
      <c r="AU408" s="1">
        <f t="shared" si="266"/>
        <v>0</v>
      </c>
      <c r="AV408" s="1">
        <f t="shared" si="245"/>
        <v>0.23518810661509873</v>
      </c>
      <c r="AW408" s="1">
        <f t="shared" si="267"/>
        <v>0.54922030967677027</v>
      </c>
      <c r="AX408" s="1">
        <f t="shared" si="268"/>
        <v>0</v>
      </c>
    </row>
    <row r="409" spans="1:50" x14ac:dyDescent="0.45">
      <c r="A409" s="7" t="s">
        <v>127</v>
      </c>
      <c r="B409" s="7" t="s">
        <v>127</v>
      </c>
      <c r="C409" s="8" t="s">
        <v>49</v>
      </c>
      <c r="D409" s="1" t="s">
        <v>118</v>
      </c>
      <c r="E409" s="12">
        <v>3019050000000</v>
      </c>
      <c r="F409" s="9">
        <v>1048349</v>
      </c>
      <c r="G409" s="9">
        <v>291976</v>
      </c>
      <c r="H409" s="9">
        <v>431059</v>
      </c>
      <c r="I409" s="9">
        <v>1937066</v>
      </c>
      <c r="J409" s="9">
        <v>168243</v>
      </c>
      <c r="K409" s="9">
        <v>1166859</v>
      </c>
      <c r="L409" s="7">
        <v>302228</v>
      </c>
      <c r="M409" s="7">
        <v>37324</v>
      </c>
      <c r="N409" s="7">
        <v>623717</v>
      </c>
      <c r="O409" s="9">
        <v>38821</v>
      </c>
      <c r="P409" s="1">
        <v>0</v>
      </c>
      <c r="Q409" s="1">
        <v>0</v>
      </c>
      <c r="R409" s="1">
        <v>0</v>
      </c>
      <c r="S409" s="1">
        <f t="shared" si="246"/>
        <v>0</v>
      </c>
      <c r="T409" s="1">
        <v>0</v>
      </c>
      <c r="U409" s="1">
        <v>0</v>
      </c>
      <c r="V409" s="1">
        <v>1</v>
      </c>
      <c r="W409" s="1">
        <v>0.67393749612057596</v>
      </c>
      <c r="X409" s="7">
        <v>88</v>
      </c>
      <c r="Y409" s="7">
        <f t="shared" si="247"/>
        <v>1048349</v>
      </c>
      <c r="Z409" s="7">
        <f t="shared" si="248"/>
        <v>623717</v>
      </c>
      <c r="AA409" s="7">
        <f t="shared" si="249"/>
        <v>37324</v>
      </c>
      <c r="AB409" s="7">
        <f t="shared" si="250"/>
        <v>38821</v>
      </c>
      <c r="AC409" s="1">
        <v>1</v>
      </c>
      <c r="AD409" s="7">
        <f t="shared" si="251"/>
        <v>14.476685015117893</v>
      </c>
      <c r="AE409" s="10">
        <f t="shared" si="252"/>
        <v>2.0099010695017128E-4</v>
      </c>
      <c r="AF409" s="7">
        <f t="shared" si="253"/>
        <v>1</v>
      </c>
      <c r="AG409" s="7">
        <f t="shared" si="254"/>
        <v>0</v>
      </c>
      <c r="AH409" s="1">
        <v>0.67393749612057596</v>
      </c>
      <c r="AI409" s="1">
        <f t="shared" si="255"/>
        <v>0</v>
      </c>
      <c r="AJ409" s="1">
        <f t="shared" si="256"/>
        <v>0</v>
      </c>
      <c r="AK409" s="1">
        <f t="shared" si="257"/>
        <v>0</v>
      </c>
      <c r="AL409" s="1">
        <f t="shared" si="258"/>
        <v>0</v>
      </c>
      <c r="AM409" s="1">
        <f t="shared" ref="AM409:AM414" si="275">AM408</f>
        <v>59</v>
      </c>
      <c r="AN409" s="1">
        <v>1391</v>
      </c>
      <c r="AO409" s="11">
        <f t="shared" si="260"/>
        <v>-36</v>
      </c>
      <c r="AP409" s="1">
        <f t="shared" si="261"/>
        <v>0.67393749612057596</v>
      </c>
      <c r="AQ409" s="1">
        <f t="shared" si="262"/>
        <v>0</v>
      </c>
      <c r="AR409" s="1">
        <f t="shared" si="263"/>
        <v>6.2871444183171938</v>
      </c>
      <c r="AS409" s="1">
        <f t="shared" si="264"/>
        <v>0.15073105407869428</v>
      </c>
      <c r="AT409" s="1">
        <f t="shared" si="265"/>
        <v>9.6711217104718375E-2</v>
      </c>
      <c r="AU409" s="1">
        <f t="shared" si="266"/>
        <v>0</v>
      </c>
      <c r="AV409" s="1">
        <f t="shared" si="245"/>
        <v>0.2428781466403313</v>
      </c>
      <c r="AW409" s="1">
        <f t="shared" si="267"/>
        <v>0.60238474063351477</v>
      </c>
      <c r="AX409" s="1">
        <f t="shared" si="268"/>
        <v>0</v>
      </c>
    </row>
    <row r="410" spans="1:50" x14ac:dyDescent="0.45">
      <c r="A410" s="7" t="s">
        <v>127</v>
      </c>
      <c r="B410" s="7" t="s">
        <v>127</v>
      </c>
      <c r="C410" s="8" t="s">
        <v>50</v>
      </c>
      <c r="D410" s="1" t="s">
        <v>118</v>
      </c>
      <c r="E410" s="12">
        <v>1646550000000</v>
      </c>
      <c r="F410" s="9">
        <v>1486996</v>
      </c>
      <c r="G410" s="9">
        <v>481946</v>
      </c>
      <c r="H410" s="9">
        <v>396979</v>
      </c>
      <c r="I410" s="9">
        <v>2111369</v>
      </c>
      <c r="J410" s="9">
        <v>180540</v>
      </c>
      <c r="K410" s="9">
        <v>888466</v>
      </c>
      <c r="L410" s="9">
        <v>448939</v>
      </c>
      <c r="M410" s="1">
        <v>46589</v>
      </c>
      <c r="N410" s="7">
        <v>278771</v>
      </c>
      <c r="O410" s="9">
        <v>38822</v>
      </c>
      <c r="P410" s="1">
        <v>3</v>
      </c>
      <c r="Q410" s="1">
        <v>2</v>
      </c>
      <c r="R410" s="1">
        <v>3</v>
      </c>
      <c r="S410" s="1">
        <f t="shared" si="246"/>
        <v>0.66666666666666663</v>
      </c>
      <c r="T410" s="1">
        <v>11</v>
      </c>
      <c r="U410" s="1">
        <v>0</v>
      </c>
      <c r="V410" s="1">
        <v>1E-3</v>
      </c>
      <c r="W410" s="1">
        <v>-0.32042368926839199</v>
      </c>
      <c r="X410" s="7">
        <v>40</v>
      </c>
      <c r="Y410" s="7">
        <f t="shared" si="247"/>
        <v>1486996</v>
      </c>
      <c r="Z410" s="7">
        <f t="shared" si="248"/>
        <v>278771</v>
      </c>
      <c r="AA410" s="7">
        <f t="shared" si="249"/>
        <v>46589</v>
      </c>
      <c r="AB410" s="7">
        <f t="shared" si="250"/>
        <v>38822</v>
      </c>
      <c r="AC410" s="1">
        <v>1E-3</v>
      </c>
      <c r="AD410" s="7">
        <f t="shared" si="251"/>
        <v>14.562847110228564</v>
      </c>
      <c r="AE410" s="10">
        <f t="shared" si="252"/>
        <v>2.8508777618376792E-4</v>
      </c>
      <c r="AF410" s="7">
        <f t="shared" si="253"/>
        <v>1</v>
      </c>
      <c r="AG410" s="7">
        <f t="shared" si="254"/>
        <v>0</v>
      </c>
      <c r="AH410" s="1">
        <v>-0.32042368926839199</v>
      </c>
      <c r="AI410" s="1">
        <f t="shared" si="255"/>
        <v>1</v>
      </c>
      <c r="AJ410" s="1">
        <f t="shared" si="256"/>
        <v>1</v>
      </c>
      <c r="AK410" s="1">
        <f t="shared" si="257"/>
        <v>1</v>
      </c>
      <c r="AL410" s="1">
        <f t="shared" si="258"/>
        <v>0</v>
      </c>
      <c r="AM410" s="1">
        <f t="shared" si="275"/>
        <v>59</v>
      </c>
      <c r="AN410" s="1">
        <v>1392</v>
      </c>
      <c r="AO410" s="11">
        <f t="shared" si="260"/>
        <v>-84</v>
      </c>
      <c r="AP410" s="1">
        <f t="shared" si="261"/>
        <v>-0.32042368926839199</v>
      </c>
      <c r="AQ410" s="1">
        <f t="shared" si="262"/>
        <v>3</v>
      </c>
      <c r="AR410" s="1">
        <f t="shared" si="263"/>
        <v>6.3245641407729822</v>
      </c>
      <c r="AS410" s="1">
        <f t="shared" si="264"/>
        <v>0.22826232648106512</v>
      </c>
      <c r="AT410" s="1">
        <f t="shared" si="265"/>
        <v>0.29270049497434031</v>
      </c>
      <c r="AU410" s="1">
        <f t="shared" si="266"/>
        <v>0</v>
      </c>
      <c r="AV410" s="1">
        <f t="shared" si="245"/>
        <v>0.29813784326661991</v>
      </c>
      <c r="AW410" s="1">
        <f t="shared" si="267"/>
        <v>0.42080091163600486</v>
      </c>
      <c r="AX410" s="1">
        <f t="shared" si="268"/>
        <v>-0.96127106780517591</v>
      </c>
    </row>
    <row r="411" spans="1:50" x14ac:dyDescent="0.45">
      <c r="A411" s="7" t="s">
        <v>127</v>
      </c>
      <c r="B411" s="7" t="s">
        <v>127</v>
      </c>
      <c r="C411" s="8" t="s">
        <v>51</v>
      </c>
      <c r="D411" s="1" t="s">
        <v>118</v>
      </c>
      <c r="E411" s="12">
        <v>837450000000</v>
      </c>
      <c r="F411" s="9">
        <v>1342764</v>
      </c>
      <c r="G411" s="9">
        <v>356235</v>
      </c>
      <c r="H411" s="9">
        <v>396979</v>
      </c>
      <c r="I411" s="9">
        <v>2274924</v>
      </c>
      <c r="J411" s="9">
        <v>265879</v>
      </c>
      <c r="K411" s="9">
        <v>1280786</v>
      </c>
      <c r="L411" s="9">
        <v>620226</v>
      </c>
      <c r="M411" s="1">
        <v>54253</v>
      </c>
      <c r="N411" s="7">
        <v>445788</v>
      </c>
      <c r="O411" s="9">
        <v>39107</v>
      </c>
      <c r="P411" s="1">
        <v>3</v>
      </c>
      <c r="Q411" s="1">
        <v>2</v>
      </c>
      <c r="R411" s="1">
        <v>3</v>
      </c>
      <c r="S411" s="1">
        <f t="shared" si="246"/>
        <v>0.66666666666666663</v>
      </c>
      <c r="T411" s="1">
        <v>11</v>
      </c>
      <c r="U411" s="1">
        <v>0</v>
      </c>
      <c r="V411" s="1">
        <v>0</v>
      </c>
      <c r="W411" s="1">
        <v>-0.31577685916111797</v>
      </c>
      <c r="X411" s="7">
        <v>40</v>
      </c>
      <c r="Y411" s="7">
        <f t="shared" si="247"/>
        <v>1342764</v>
      </c>
      <c r="Z411" s="7">
        <f t="shared" si="248"/>
        <v>445788</v>
      </c>
      <c r="AA411" s="7">
        <f t="shared" si="249"/>
        <v>54253</v>
      </c>
      <c r="AB411" s="7">
        <f t="shared" si="250"/>
        <v>39107</v>
      </c>
      <c r="AC411" s="1">
        <v>0</v>
      </c>
      <c r="AD411" s="7">
        <f t="shared" si="251"/>
        <v>14.637457203215769</v>
      </c>
      <c r="AE411" s="10">
        <f t="shared" si="252"/>
        <v>2.5743552955059796E-4</v>
      </c>
      <c r="AF411" s="7">
        <f t="shared" si="253"/>
        <v>1</v>
      </c>
      <c r="AG411" s="7">
        <f t="shared" si="254"/>
        <v>0</v>
      </c>
      <c r="AH411" s="1">
        <v>-0.31577685916111797</v>
      </c>
      <c r="AI411" s="1">
        <f t="shared" si="255"/>
        <v>1</v>
      </c>
      <c r="AJ411" s="1">
        <f t="shared" si="256"/>
        <v>1</v>
      </c>
      <c r="AK411" s="1">
        <f t="shared" si="257"/>
        <v>1</v>
      </c>
      <c r="AL411" s="1">
        <f t="shared" si="258"/>
        <v>0</v>
      </c>
      <c r="AM411" s="1">
        <f t="shared" si="275"/>
        <v>59</v>
      </c>
      <c r="AN411" s="1">
        <v>1393</v>
      </c>
      <c r="AO411" s="11">
        <f t="shared" si="260"/>
        <v>-84</v>
      </c>
      <c r="AP411" s="1">
        <f t="shared" si="261"/>
        <v>-0.31577685916111797</v>
      </c>
      <c r="AQ411" s="1">
        <f t="shared" si="262"/>
        <v>3</v>
      </c>
      <c r="AR411" s="1">
        <f t="shared" si="263"/>
        <v>6.3569668924516138</v>
      </c>
      <c r="AS411" s="1">
        <f t="shared" si="264"/>
        <v>0.15659204439357094</v>
      </c>
      <c r="AT411" s="1">
        <f t="shared" si="265"/>
        <v>0.42538061973849184</v>
      </c>
      <c r="AU411" s="1">
        <f t="shared" si="266"/>
        <v>0</v>
      </c>
      <c r="AV411" s="1">
        <f t="shared" si="245"/>
        <v>0.38950971548939656</v>
      </c>
      <c r="AW411" s="1">
        <f t="shared" si="267"/>
        <v>0.5630016651105707</v>
      </c>
      <c r="AX411" s="1">
        <f t="shared" si="268"/>
        <v>-0.94733057748335392</v>
      </c>
    </row>
    <row r="412" spans="1:50" x14ac:dyDescent="0.45">
      <c r="A412" s="7" t="s">
        <v>127</v>
      </c>
      <c r="B412" s="7" t="s">
        <v>127</v>
      </c>
      <c r="C412" s="8" t="s">
        <v>52</v>
      </c>
      <c r="D412" s="1" t="s">
        <v>118</v>
      </c>
      <c r="E412" s="12">
        <v>1070100000000</v>
      </c>
      <c r="F412" s="9">
        <v>1031233</v>
      </c>
      <c r="G412" s="9">
        <v>9927</v>
      </c>
      <c r="H412" s="9">
        <v>216376</v>
      </c>
      <c r="I412" s="9">
        <v>2234285</v>
      </c>
      <c r="J412" s="9">
        <v>345162</v>
      </c>
      <c r="K412" s="9">
        <v>1455220</v>
      </c>
      <c r="L412" s="7">
        <v>504394</v>
      </c>
      <c r="M412" s="7">
        <v>63792</v>
      </c>
      <c r="N412" s="7">
        <v>829709</v>
      </c>
      <c r="O412" s="9">
        <v>39587</v>
      </c>
      <c r="P412" s="1">
        <v>3</v>
      </c>
      <c r="Q412" s="1">
        <v>2</v>
      </c>
      <c r="R412" s="1">
        <v>3</v>
      </c>
      <c r="S412" s="1">
        <f t="shared" si="246"/>
        <v>0.66666666666666663</v>
      </c>
      <c r="T412" s="1">
        <v>11</v>
      </c>
      <c r="U412" s="1">
        <v>0</v>
      </c>
      <c r="V412" s="1">
        <v>1</v>
      </c>
      <c r="W412" s="1">
        <v>0.68393619726717103</v>
      </c>
      <c r="X412" s="7">
        <v>54</v>
      </c>
      <c r="Y412" s="7">
        <f t="shared" si="247"/>
        <v>1031233</v>
      </c>
      <c r="Z412" s="7">
        <f t="shared" si="248"/>
        <v>829709</v>
      </c>
      <c r="AA412" s="7">
        <f t="shared" si="249"/>
        <v>63792</v>
      </c>
      <c r="AB412" s="7">
        <f t="shared" si="250"/>
        <v>39587</v>
      </c>
      <c r="AC412" s="1">
        <v>1</v>
      </c>
      <c r="AD412" s="7">
        <f t="shared" si="251"/>
        <v>14.619431824332979</v>
      </c>
      <c r="AE412" s="10">
        <f t="shared" si="252"/>
        <v>1.9770861703549675E-4</v>
      </c>
      <c r="AF412" s="7">
        <f t="shared" si="253"/>
        <v>1</v>
      </c>
      <c r="AG412" s="7">
        <f t="shared" si="254"/>
        <v>0</v>
      </c>
      <c r="AH412" s="1">
        <v>0.68393619726717103</v>
      </c>
      <c r="AI412" s="1">
        <f t="shared" si="255"/>
        <v>1</v>
      </c>
      <c r="AJ412" s="1">
        <f t="shared" si="256"/>
        <v>1</v>
      </c>
      <c r="AK412" s="1">
        <f t="shared" si="257"/>
        <v>1</v>
      </c>
      <c r="AL412" s="1">
        <f t="shared" si="258"/>
        <v>0</v>
      </c>
      <c r="AM412" s="1">
        <f t="shared" si="275"/>
        <v>59</v>
      </c>
      <c r="AN412" s="1">
        <v>1394</v>
      </c>
      <c r="AO412" s="11">
        <f t="shared" si="260"/>
        <v>-70</v>
      </c>
      <c r="AP412" s="1">
        <f t="shared" si="261"/>
        <v>0.68393619726717103</v>
      </c>
      <c r="AQ412" s="1">
        <f t="shared" si="262"/>
        <v>3</v>
      </c>
      <c r="AR412" s="1">
        <f t="shared" si="263"/>
        <v>6.3491385698686029</v>
      </c>
      <c r="AS412" s="1">
        <f t="shared" si="264"/>
        <v>4.4430321109437693E-3</v>
      </c>
      <c r="AT412" s="1">
        <f t="shared" si="265"/>
        <v>9.2767031118587053E-3</v>
      </c>
      <c r="AU412" s="1">
        <f t="shared" si="266"/>
        <v>0</v>
      </c>
      <c r="AV412" s="1">
        <f t="shared" si="245"/>
        <v>0.3802361829399562</v>
      </c>
      <c r="AW412" s="1">
        <f t="shared" si="267"/>
        <v>0.6513135074531673</v>
      </c>
      <c r="AX412" s="1">
        <f t="shared" si="268"/>
        <v>2.051808591801513</v>
      </c>
    </row>
    <row r="413" spans="1:50" x14ac:dyDescent="0.45">
      <c r="A413" s="7" t="s">
        <v>127</v>
      </c>
      <c r="B413" s="7" t="s">
        <v>127</v>
      </c>
      <c r="C413" s="8" t="s">
        <v>53</v>
      </c>
      <c r="D413" s="1" t="s">
        <v>118</v>
      </c>
      <c r="E413" s="13">
        <v>1217430000000</v>
      </c>
      <c r="F413" s="7">
        <v>989841</v>
      </c>
      <c r="G413" s="7">
        <v>44749</v>
      </c>
      <c r="H413" s="7">
        <v>218716</v>
      </c>
      <c r="I413" s="7">
        <v>2327452</v>
      </c>
      <c r="J413" s="7">
        <v>342072</v>
      </c>
      <c r="K413" s="7">
        <v>1654387</v>
      </c>
      <c r="L413" s="7">
        <v>582733</v>
      </c>
      <c r="M413" s="7">
        <v>70145</v>
      </c>
      <c r="N413" s="7">
        <v>743158</v>
      </c>
      <c r="O413" s="1">
        <v>39587</v>
      </c>
      <c r="P413" s="1">
        <v>3</v>
      </c>
      <c r="Q413" s="1">
        <v>2</v>
      </c>
      <c r="R413" s="1">
        <v>1</v>
      </c>
      <c r="S413" s="1">
        <f t="shared" si="246"/>
        <v>0.66666666666666663</v>
      </c>
      <c r="T413" s="1">
        <v>6</v>
      </c>
      <c r="U413" s="1">
        <v>0</v>
      </c>
      <c r="V413" s="1">
        <v>1</v>
      </c>
      <c r="W413" s="1">
        <v>0.68691124407127102</v>
      </c>
      <c r="X413" s="7">
        <v>52</v>
      </c>
      <c r="Y413" s="7">
        <f t="shared" si="247"/>
        <v>989841</v>
      </c>
      <c r="Z413" s="7">
        <f t="shared" si="248"/>
        <v>743158</v>
      </c>
      <c r="AA413" s="7">
        <f t="shared" si="249"/>
        <v>70145</v>
      </c>
      <c r="AB413" s="7">
        <f t="shared" si="250"/>
        <v>39587</v>
      </c>
      <c r="AC413" s="1">
        <v>1</v>
      </c>
      <c r="AD413" s="7">
        <f t="shared" si="251"/>
        <v>14.660284664934666</v>
      </c>
      <c r="AE413" s="10">
        <f t="shared" si="252"/>
        <v>1.8977291765782627E-4</v>
      </c>
      <c r="AF413" s="7">
        <f t="shared" si="253"/>
        <v>1</v>
      </c>
      <c r="AG413" s="7">
        <f t="shared" si="254"/>
        <v>0</v>
      </c>
      <c r="AH413" s="1">
        <v>0.68691124407127102</v>
      </c>
      <c r="AI413" s="1">
        <f t="shared" si="255"/>
        <v>1</v>
      </c>
      <c r="AJ413" s="1">
        <f t="shared" si="256"/>
        <v>1</v>
      </c>
      <c r="AK413" s="1">
        <f t="shared" si="257"/>
        <v>1</v>
      </c>
      <c r="AL413" s="1">
        <f t="shared" si="258"/>
        <v>0</v>
      </c>
      <c r="AM413" s="1">
        <f t="shared" si="275"/>
        <v>59</v>
      </c>
      <c r="AN413" s="1">
        <v>1395</v>
      </c>
      <c r="AO413" s="11">
        <f t="shared" si="260"/>
        <v>-72</v>
      </c>
      <c r="AP413" s="1">
        <f t="shared" si="261"/>
        <v>0.68691124407127102</v>
      </c>
      <c r="AQ413" s="1">
        <f t="shared" si="262"/>
        <v>3</v>
      </c>
      <c r="AR413" s="1">
        <f t="shared" si="263"/>
        <v>6.366880733111989</v>
      </c>
      <c r="AS413" s="1">
        <f t="shared" si="264"/>
        <v>1.9226604888092216E-2</v>
      </c>
      <c r="AT413" s="1">
        <f t="shared" si="265"/>
        <v>3.6756938797302512E-2</v>
      </c>
      <c r="AU413" s="1">
        <f t="shared" si="266"/>
        <v>0</v>
      </c>
      <c r="AV413" s="1">
        <f t="shared" si="245"/>
        <v>0.39734654033681466</v>
      </c>
      <c r="AW413" s="1">
        <f t="shared" si="267"/>
        <v>0.71081465912078956</v>
      </c>
      <c r="AX413" s="1">
        <f t="shared" si="268"/>
        <v>2.0607337322138131</v>
      </c>
    </row>
    <row r="414" spans="1:50" x14ac:dyDescent="0.45">
      <c r="A414" s="7" t="s">
        <v>127</v>
      </c>
      <c r="B414" s="7" t="s">
        <v>127</v>
      </c>
      <c r="C414" s="8" t="s">
        <v>54</v>
      </c>
      <c r="D414" s="1" t="s">
        <v>118</v>
      </c>
      <c r="E414" s="13">
        <v>938790000000</v>
      </c>
      <c r="F414" s="7">
        <v>1122363</v>
      </c>
      <c r="G414" s="7">
        <v>170527</v>
      </c>
      <c r="H414" s="7">
        <v>368813</v>
      </c>
      <c r="I414" s="7">
        <v>2247010</v>
      </c>
      <c r="J414" s="7">
        <v>325839</v>
      </c>
      <c r="K414" s="7">
        <v>1133418</v>
      </c>
      <c r="L414" s="7">
        <v>545124</v>
      </c>
      <c r="M414" s="7">
        <v>68486</v>
      </c>
      <c r="N414" s="4">
        <v>761905</v>
      </c>
      <c r="O414" s="7">
        <v>42458</v>
      </c>
      <c r="P414" s="1">
        <v>3</v>
      </c>
      <c r="Q414" s="1">
        <v>2</v>
      </c>
      <c r="R414" s="1">
        <v>1</v>
      </c>
      <c r="S414" s="1">
        <f t="shared" si="246"/>
        <v>0.66666666666666663</v>
      </c>
      <c r="T414" s="1">
        <v>6</v>
      </c>
      <c r="U414" s="1">
        <v>0</v>
      </c>
      <c r="V414" s="1">
        <v>3.0000000000000001E-3</v>
      </c>
      <c r="W414" s="1">
        <v>-0.31295154598250102</v>
      </c>
      <c r="X414" s="7">
        <v>50</v>
      </c>
      <c r="Y414" s="7">
        <f t="shared" si="247"/>
        <v>1122363</v>
      </c>
      <c r="Z414" s="7">
        <f t="shared" si="248"/>
        <v>761905</v>
      </c>
      <c r="AA414" s="7">
        <f t="shared" si="249"/>
        <v>68486</v>
      </c>
      <c r="AB414" s="7">
        <f t="shared" si="250"/>
        <v>42458</v>
      </c>
      <c r="AC414" s="1">
        <v>3.0000000000000001E-3</v>
      </c>
      <c r="AD414" s="7">
        <f t="shared" si="251"/>
        <v>14.625111001535846</v>
      </c>
      <c r="AE414" s="10">
        <f t="shared" si="252"/>
        <v>2.1518011597942583E-4</v>
      </c>
      <c r="AF414" s="7">
        <f t="shared" si="253"/>
        <v>1</v>
      </c>
      <c r="AG414" s="7">
        <f t="shared" si="254"/>
        <v>0</v>
      </c>
      <c r="AH414" s="1">
        <v>-0.31295154598250102</v>
      </c>
      <c r="AI414" s="1">
        <f t="shared" si="255"/>
        <v>1</v>
      </c>
      <c r="AJ414" s="1">
        <f t="shared" si="256"/>
        <v>1</v>
      </c>
      <c r="AK414" s="1">
        <f t="shared" si="257"/>
        <v>1</v>
      </c>
      <c r="AL414" s="1">
        <f t="shared" si="258"/>
        <v>0</v>
      </c>
      <c r="AM414" s="1">
        <f t="shared" si="275"/>
        <v>59</v>
      </c>
      <c r="AN414" s="1">
        <v>1396</v>
      </c>
      <c r="AO414" s="11">
        <f t="shared" si="260"/>
        <v>-74</v>
      </c>
      <c r="AP414" s="1">
        <f t="shared" si="261"/>
        <v>-0.31295154598250102</v>
      </c>
      <c r="AQ414" s="1">
        <f t="shared" si="262"/>
        <v>3</v>
      </c>
      <c r="AR414" s="1">
        <f t="shared" si="263"/>
        <v>6.3516050051895583</v>
      </c>
      <c r="AS414" s="1">
        <f t="shared" si="264"/>
        <v>7.58906279900846E-2</v>
      </c>
      <c r="AT414" s="1">
        <f t="shared" si="265"/>
        <v>0.18164552242780602</v>
      </c>
      <c r="AU414" s="1">
        <f t="shared" si="266"/>
        <v>0</v>
      </c>
      <c r="AV414" s="1">
        <f t="shared" si="245"/>
        <v>0.38760975696592359</v>
      </c>
      <c r="AW414" s="1">
        <f t="shared" si="267"/>
        <v>0.50441164035763075</v>
      </c>
      <c r="AX414" s="1">
        <f t="shared" si="268"/>
        <v>-0.93885463794750312</v>
      </c>
    </row>
    <row r="415" spans="1:50" x14ac:dyDescent="0.45">
      <c r="A415" s="7" t="s">
        <v>128</v>
      </c>
      <c r="B415" s="7" t="s">
        <v>128</v>
      </c>
      <c r="C415" s="8" t="s">
        <v>47</v>
      </c>
      <c r="D415" s="1" t="s">
        <v>118</v>
      </c>
      <c r="E415" s="12">
        <v>1082514202000</v>
      </c>
      <c r="F415" s="9">
        <v>665694</v>
      </c>
      <c r="G415" s="9">
        <v>171967</v>
      </c>
      <c r="H415" s="9">
        <v>188927</v>
      </c>
      <c r="I415" s="9">
        <v>2364480</v>
      </c>
      <c r="J415" s="9">
        <v>101214</v>
      </c>
      <c r="K415" s="9">
        <v>828159</v>
      </c>
      <c r="L415" s="7">
        <v>188976</v>
      </c>
      <c r="M415" s="7">
        <v>19937</v>
      </c>
      <c r="N415" s="7">
        <v>521821</v>
      </c>
      <c r="O415" s="9">
        <v>0</v>
      </c>
      <c r="P415" s="1">
        <v>0</v>
      </c>
      <c r="Q415" s="1">
        <v>0</v>
      </c>
      <c r="R415" s="1">
        <v>0</v>
      </c>
      <c r="S415" s="1">
        <f t="shared" si="246"/>
        <v>0</v>
      </c>
      <c r="T415" s="1">
        <v>0</v>
      </c>
      <c r="U415" s="1">
        <v>0</v>
      </c>
      <c r="V415" s="1">
        <v>0.71199999999999997</v>
      </c>
      <c r="W415" s="1">
        <v>0.40101911605256302</v>
      </c>
      <c r="X415" s="7">
        <v>55</v>
      </c>
      <c r="Y415" s="7">
        <f t="shared" si="247"/>
        <v>665694</v>
      </c>
      <c r="Z415" s="7">
        <f t="shared" si="248"/>
        <v>521821</v>
      </c>
      <c r="AA415" s="7">
        <f t="shared" si="249"/>
        <v>19937</v>
      </c>
      <c r="AB415" s="7">
        <f t="shared" si="250"/>
        <v>0</v>
      </c>
      <c r="AC415" s="1">
        <v>0.71199999999999997</v>
      </c>
      <c r="AD415" s="7">
        <f t="shared" si="251"/>
        <v>14.67606868258242</v>
      </c>
      <c r="AE415" s="10">
        <f t="shared" si="252"/>
        <v>1.2762725796093411E-4</v>
      </c>
      <c r="AF415" s="7">
        <f t="shared" si="253"/>
        <v>1</v>
      </c>
      <c r="AG415" s="7">
        <f t="shared" si="254"/>
        <v>0</v>
      </c>
      <c r="AH415" s="1">
        <v>0.40101911605256302</v>
      </c>
      <c r="AI415" s="1">
        <f t="shared" si="255"/>
        <v>0</v>
      </c>
      <c r="AJ415" s="1">
        <f t="shared" si="256"/>
        <v>0</v>
      </c>
      <c r="AK415" s="1">
        <f t="shared" si="257"/>
        <v>0</v>
      </c>
      <c r="AL415" s="1">
        <f t="shared" si="258"/>
        <v>0</v>
      </c>
      <c r="AM415" s="1">
        <f t="shared" ref="AM415" si="276">AM414+1</f>
        <v>60</v>
      </c>
      <c r="AN415" s="1">
        <v>1390</v>
      </c>
      <c r="AO415" s="11">
        <f t="shared" si="260"/>
        <v>-69</v>
      </c>
      <c r="AP415" s="1">
        <f t="shared" si="261"/>
        <v>0.40101911605256302</v>
      </c>
      <c r="AQ415" s="1">
        <f t="shared" si="262"/>
        <v>0</v>
      </c>
      <c r="AR415" s="1">
        <f t="shared" si="263"/>
        <v>6.3737356448786713</v>
      </c>
      <c r="AS415" s="1">
        <f t="shared" si="264"/>
        <v>7.2729310461496818E-2</v>
      </c>
      <c r="AT415" s="1">
        <f t="shared" si="265"/>
        <v>0.15885888580702426</v>
      </c>
      <c r="AU415" s="1">
        <f t="shared" si="266"/>
        <v>0</v>
      </c>
      <c r="AV415" s="1">
        <f t="shared" si="245"/>
        <v>0.12272888753552579</v>
      </c>
      <c r="AW415" s="1">
        <f t="shared" si="267"/>
        <v>0.35024994924888347</v>
      </c>
      <c r="AX415" s="1">
        <f t="shared" si="268"/>
        <v>0</v>
      </c>
    </row>
    <row r="416" spans="1:50" x14ac:dyDescent="0.45">
      <c r="A416" s="7" t="s">
        <v>128</v>
      </c>
      <c r="B416" s="7" t="s">
        <v>128</v>
      </c>
      <c r="C416" s="8" t="s">
        <v>49</v>
      </c>
      <c r="D416" s="1" t="s">
        <v>118</v>
      </c>
      <c r="E416" s="12">
        <v>2753009762000</v>
      </c>
      <c r="F416" s="9">
        <v>885825</v>
      </c>
      <c r="G416" s="9">
        <v>230306</v>
      </c>
      <c r="H416" s="9">
        <v>45122</v>
      </c>
      <c r="I416" s="9">
        <v>2484669</v>
      </c>
      <c r="J416" s="9">
        <v>294282</v>
      </c>
      <c r="K416" s="9">
        <v>891885</v>
      </c>
      <c r="L416" s="7">
        <v>229899</v>
      </c>
      <c r="M416" s="7">
        <v>20345</v>
      </c>
      <c r="N416" s="7">
        <v>656133</v>
      </c>
      <c r="O416" s="9">
        <v>0</v>
      </c>
      <c r="P416" s="1">
        <v>0</v>
      </c>
      <c r="Q416" s="1">
        <v>0</v>
      </c>
      <c r="R416" s="1">
        <v>0</v>
      </c>
      <c r="S416" s="1">
        <f t="shared" si="246"/>
        <v>0</v>
      </c>
      <c r="T416" s="1">
        <v>0</v>
      </c>
      <c r="U416" s="1">
        <v>0</v>
      </c>
      <c r="V416" s="1">
        <v>1</v>
      </c>
      <c r="W416" s="1">
        <v>0.69178889763120699</v>
      </c>
      <c r="X416" s="7">
        <v>52</v>
      </c>
      <c r="Y416" s="7">
        <f t="shared" si="247"/>
        <v>885825</v>
      </c>
      <c r="Z416" s="7">
        <f t="shared" si="248"/>
        <v>656133</v>
      </c>
      <c r="AA416" s="7">
        <f t="shared" si="249"/>
        <v>20345</v>
      </c>
      <c r="AB416" s="7">
        <f t="shared" si="250"/>
        <v>0</v>
      </c>
      <c r="AC416" s="1">
        <v>1</v>
      </c>
      <c r="AD416" s="7">
        <f t="shared" si="251"/>
        <v>14.725650009445895</v>
      </c>
      <c r="AE416" s="10">
        <f t="shared" si="252"/>
        <v>1.6983090696813321E-4</v>
      </c>
      <c r="AF416" s="7">
        <f t="shared" si="253"/>
        <v>1</v>
      </c>
      <c r="AG416" s="7">
        <f t="shared" si="254"/>
        <v>0</v>
      </c>
      <c r="AH416" s="1">
        <v>0.69178889763120699</v>
      </c>
      <c r="AI416" s="1">
        <f t="shared" si="255"/>
        <v>0</v>
      </c>
      <c r="AJ416" s="1">
        <f t="shared" si="256"/>
        <v>0</v>
      </c>
      <c r="AK416" s="1">
        <f t="shared" si="257"/>
        <v>0</v>
      </c>
      <c r="AL416" s="1">
        <f t="shared" si="258"/>
        <v>0</v>
      </c>
      <c r="AM416" s="1">
        <f t="shared" ref="AM416:AM421" si="277">AM415</f>
        <v>60</v>
      </c>
      <c r="AN416" s="1">
        <v>1391</v>
      </c>
      <c r="AO416" s="11">
        <f t="shared" si="260"/>
        <v>-72</v>
      </c>
      <c r="AP416" s="1">
        <f t="shared" si="261"/>
        <v>0.69178889763120699</v>
      </c>
      <c r="AQ416" s="1">
        <f t="shared" si="262"/>
        <v>0</v>
      </c>
      <c r="AR416" s="1">
        <f t="shared" si="263"/>
        <v>6.3952685415409203</v>
      </c>
      <c r="AS416" s="1">
        <f t="shared" si="264"/>
        <v>9.2690817167196113E-2</v>
      </c>
      <c r="AT416" s="1">
        <f t="shared" si="265"/>
        <v>8.3656078223525013E-2</v>
      </c>
      <c r="AU416" s="1">
        <f t="shared" si="266"/>
        <v>0</v>
      </c>
      <c r="AV416" s="1">
        <f t="shared" si="245"/>
        <v>0.21096612868756362</v>
      </c>
      <c r="AW416" s="1">
        <f t="shared" si="267"/>
        <v>0.3589552572193721</v>
      </c>
      <c r="AX416" s="1">
        <f t="shared" si="268"/>
        <v>0</v>
      </c>
    </row>
    <row r="417" spans="1:50" x14ac:dyDescent="0.45">
      <c r="A417" s="7" t="s">
        <v>128</v>
      </c>
      <c r="B417" s="7" t="s">
        <v>128</v>
      </c>
      <c r="C417" s="8" t="s">
        <v>50</v>
      </c>
      <c r="D417" s="1" t="s">
        <v>118</v>
      </c>
      <c r="E417" s="12">
        <v>1953322036000</v>
      </c>
      <c r="F417" s="9">
        <v>949587</v>
      </c>
      <c r="G417" s="9">
        <v>464232</v>
      </c>
      <c r="H417" s="9">
        <v>302360</v>
      </c>
      <c r="I417" s="9">
        <v>2876933</v>
      </c>
      <c r="J417" s="9">
        <v>195957</v>
      </c>
      <c r="K417" s="9">
        <v>1035167</v>
      </c>
      <c r="L417" s="7">
        <v>373950</v>
      </c>
      <c r="M417" s="7">
        <v>23443</v>
      </c>
      <c r="N417" s="7">
        <v>708821</v>
      </c>
      <c r="O417" s="9">
        <v>18318</v>
      </c>
      <c r="P417" s="1">
        <v>0</v>
      </c>
      <c r="Q417" s="1">
        <v>0</v>
      </c>
      <c r="R417" s="1">
        <v>0</v>
      </c>
      <c r="S417" s="1">
        <f t="shared" si="246"/>
        <v>0</v>
      </c>
      <c r="T417" s="1">
        <v>0</v>
      </c>
      <c r="U417" s="1">
        <v>0</v>
      </c>
      <c r="V417" s="1">
        <v>1</v>
      </c>
      <c r="W417" s="1">
        <v>0.70180350770035405</v>
      </c>
      <c r="X417" s="7">
        <v>58</v>
      </c>
      <c r="Y417" s="7">
        <f t="shared" si="247"/>
        <v>949587</v>
      </c>
      <c r="Z417" s="7">
        <f t="shared" si="248"/>
        <v>708821</v>
      </c>
      <c r="AA417" s="7">
        <f t="shared" si="249"/>
        <v>23443</v>
      </c>
      <c r="AB417" s="7">
        <f t="shared" si="250"/>
        <v>18318</v>
      </c>
      <c r="AC417" s="1">
        <v>1</v>
      </c>
      <c r="AD417" s="7">
        <f t="shared" si="251"/>
        <v>14.872235354115135</v>
      </c>
      <c r="AE417" s="10">
        <f t="shared" si="252"/>
        <v>1.8205539633127165E-4</v>
      </c>
      <c r="AF417" s="7">
        <f t="shared" si="253"/>
        <v>1</v>
      </c>
      <c r="AG417" s="7">
        <f t="shared" si="254"/>
        <v>0</v>
      </c>
      <c r="AH417" s="1">
        <v>0.70180350770035405</v>
      </c>
      <c r="AI417" s="1">
        <f t="shared" si="255"/>
        <v>0</v>
      </c>
      <c r="AJ417" s="1">
        <f t="shared" si="256"/>
        <v>0</v>
      </c>
      <c r="AK417" s="1">
        <f t="shared" si="257"/>
        <v>0</v>
      </c>
      <c r="AL417" s="1">
        <f t="shared" si="258"/>
        <v>0</v>
      </c>
      <c r="AM417" s="1">
        <f t="shared" si="277"/>
        <v>60</v>
      </c>
      <c r="AN417" s="1">
        <v>1392</v>
      </c>
      <c r="AO417" s="11">
        <f t="shared" si="260"/>
        <v>-66</v>
      </c>
      <c r="AP417" s="1">
        <f t="shared" si="261"/>
        <v>0.70180350770035405</v>
      </c>
      <c r="AQ417" s="1">
        <f t="shared" si="262"/>
        <v>0</v>
      </c>
      <c r="AR417" s="1">
        <f t="shared" si="263"/>
        <v>6.458929747858658</v>
      </c>
      <c r="AS417" s="1">
        <f t="shared" si="264"/>
        <v>0.16136350759645776</v>
      </c>
      <c r="AT417" s="1">
        <f t="shared" si="265"/>
        <v>0.23766280799793321</v>
      </c>
      <c r="AU417" s="1">
        <f t="shared" si="266"/>
        <v>0</v>
      </c>
      <c r="AV417" s="1">
        <f t="shared" si="245"/>
        <v>0.19809533277278268</v>
      </c>
      <c r="AW417" s="1">
        <f t="shared" si="267"/>
        <v>0.35981616533996447</v>
      </c>
      <c r="AX417" s="1">
        <f t="shared" si="268"/>
        <v>0</v>
      </c>
    </row>
    <row r="418" spans="1:50" x14ac:dyDescent="0.45">
      <c r="A418" s="7" t="s">
        <v>128</v>
      </c>
      <c r="B418" s="7" t="s">
        <v>128</v>
      </c>
      <c r="C418" s="8" t="s">
        <v>51</v>
      </c>
      <c r="D418" s="1" t="s">
        <v>118</v>
      </c>
      <c r="E418" s="12">
        <v>1469539906000</v>
      </c>
      <c r="F418" s="9">
        <v>1005963</v>
      </c>
      <c r="G418" s="9">
        <v>527337</v>
      </c>
      <c r="H418" s="9">
        <v>-14995</v>
      </c>
      <c r="I418" s="9">
        <v>2534340</v>
      </c>
      <c r="J418" s="9">
        <v>303247</v>
      </c>
      <c r="K418" s="9">
        <v>622038</v>
      </c>
      <c r="L418" s="7">
        <v>448212</v>
      </c>
      <c r="M418" s="7">
        <v>42958</v>
      </c>
      <c r="N418" s="7">
        <v>816094</v>
      </c>
      <c r="O418" s="9">
        <v>18199</v>
      </c>
      <c r="P418" s="1">
        <v>0</v>
      </c>
      <c r="Q418" s="1">
        <v>0</v>
      </c>
      <c r="R418" s="1">
        <v>0</v>
      </c>
      <c r="S418" s="1">
        <f t="shared" si="246"/>
        <v>0</v>
      </c>
      <c r="T418" s="1">
        <v>0</v>
      </c>
      <c r="U418" s="1">
        <v>0</v>
      </c>
      <c r="V418" s="1">
        <v>0</v>
      </c>
      <c r="W418" s="1">
        <v>-0.271078273218955</v>
      </c>
      <c r="X418" s="7">
        <v>47</v>
      </c>
      <c r="Y418" s="7">
        <f t="shared" si="247"/>
        <v>1005963</v>
      </c>
      <c r="Z418" s="7">
        <f t="shared" si="248"/>
        <v>816094</v>
      </c>
      <c r="AA418" s="7">
        <f t="shared" si="249"/>
        <v>42958</v>
      </c>
      <c r="AB418" s="7">
        <f t="shared" si="250"/>
        <v>18199</v>
      </c>
      <c r="AC418" s="1">
        <v>0</v>
      </c>
      <c r="AD418" s="7">
        <f t="shared" si="251"/>
        <v>14.74544380607958</v>
      </c>
      <c r="AE418" s="10">
        <f t="shared" si="252"/>
        <v>1.9286383728883718E-4</v>
      </c>
      <c r="AF418" s="7">
        <f t="shared" si="253"/>
        <v>0</v>
      </c>
      <c r="AG418" s="7">
        <f t="shared" si="254"/>
        <v>0</v>
      </c>
      <c r="AH418" s="1">
        <v>-0.271078273218955</v>
      </c>
      <c r="AI418" s="1">
        <f t="shared" si="255"/>
        <v>0</v>
      </c>
      <c r="AJ418" s="1">
        <f t="shared" si="256"/>
        <v>0</v>
      </c>
      <c r="AK418" s="1">
        <f t="shared" si="257"/>
        <v>0</v>
      </c>
      <c r="AL418" s="1">
        <f t="shared" si="258"/>
        <v>0</v>
      </c>
      <c r="AM418" s="1">
        <f t="shared" si="277"/>
        <v>60</v>
      </c>
      <c r="AN418" s="1">
        <v>1393</v>
      </c>
      <c r="AO418" s="11">
        <f t="shared" si="260"/>
        <v>-77</v>
      </c>
      <c r="AP418" s="1">
        <f t="shared" si="261"/>
        <v>-0.271078273218955</v>
      </c>
      <c r="AQ418" s="1">
        <f t="shared" si="262"/>
        <v>0</v>
      </c>
      <c r="AR418" s="1">
        <f t="shared" si="263"/>
        <v>6.4038648781948453</v>
      </c>
      <c r="AS418" s="1">
        <f t="shared" si="264"/>
        <v>0.20807665901181371</v>
      </c>
      <c r="AT418" s="1">
        <f t="shared" si="265"/>
        <v>0.35884496763029722</v>
      </c>
      <c r="AU418" s="1">
        <f t="shared" si="266"/>
        <v>0</v>
      </c>
      <c r="AV418" s="1">
        <f t="shared" si="245"/>
        <v>0.29651072863151745</v>
      </c>
      <c r="AW418" s="1">
        <f t="shared" si="267"/>
        <v>0.2454437841804967</v>
      </c>
      <c r="AX418" s="1">
        <f t="shared" si="268"/>
        <v>0</v>
      </c>
    </row>
    <row r="419" spans="1:50" x14ac:dyDescent="0.45">
      <c r="A419" s="7" t="s">
        <v>128</v>
      </c>
      <c r="B419" s="7" t="s">
        <v>128</v>
      </c>
      <c r="C419" s="8" t="s">
        <v>52</v>
      </c>
      <c r="D419" s="1" t="s">
        <v>118</v>
      </c>
      <c r="E419" s="12">
        <v>1568777266000</v>
      </c>
      <c r="F419" s="9">
        <v>783640</v>
      </c>
      <c r="G419" s="9">
        <v>207010</v>
      </c>
      <c r="H419" s="9">
        <v>111320</v>
      </c>
      <c r="I419" s="9">
        <v>2730826</v>
      </c>
      <c r="J419" s="9">
        <v>622293</v>
      </c>
      <c r="K419" s="9">
        <v>1033273</v>
      </c>
      <c r="L419" s="7">
        <v>448212</v>
      </c>
      <c r="M419" s="1">
        <v>41251</v>
      </c>
      <c r="N419" s="7">
        <v>620000</v>
      </c>
      <c r="O419" s="9">
        <v>18023</v>
      </c>
      <c r="P419" s="1">
        <v>4</v>
      </c>
      <c r="Q419" s="1">
        <v>1</v>
      </c>
      <c r="R419" s="1">
        <v>3</v>
      </c>
      <c r="S419" s="1">
        <f t="shared" si="246"/>
        <v>0.25</v>
      </c>
      <c r="T419" s="1">
        <v>6</v>
      </c>
      <c r="U419" s="1">
        <v>0</v>
      </c>
      <c r="V419" s="1">
        <v>0.84</v>
      </c>
      <c r="W419" s="1">
        <v>0.53868826967205097</v>
      </c>
      <c r="X419" s="7">
        <v>60</v>
      </c>
      <c r="Y419" s="7">
        <f t="shared" si="247"/>
        <v>783640</v>
      </c>
      <c r="Z419" s="7">
        <f t="shared" si="248"/>
        <v>620000</v>
      </c>
      <c r="AA419" s="7">
        <f t="shared" si="249"/>
        <v>41251</v>
      </c>
      <c r="AB419" s="7">
        <f t="shared" si="250"/>
        <v>18023</v>
      </c>
      <c r="AC419" s="1">
        <v>0.84</v>
      </c>
      <c r="AD419" s="7">
        <f t="shared" si="251"/>
        <v>14.820114685500419</v>
      </c>
      <c r="AE419" s="10">
        <f t="shared" si="252"/>
        <v>1.5023993671042012E-4</v>
      </c>
      <c r="AF419" s="7">
        <f t="shared" si="253"/>
        <v>1</v>
      </c>
      <c r="AG419" s="7">
        <f t="shared" si="254"/>
        <v>0</v>
      </c>
      <c r="AH419" s="1">
        <v>0.53868826967205097</v>
      </c>
      <c r="AI419" s="1">
        <f t="shared" si="255"/>
        <v>1</v>
      </c>
      <c r="AJ419" s="1">
        <f t="shared" si="256"/>
        <v>1</v>
      </c>
      <c r="AK419" s="1">
        <f t="shared" si="257"/>
        <v>1</v>
      </c>
      <c r="AL419" s="1">
        <f t="shared" si="258"/>
        <v>0</v>
      </c>
      <c r="AM419" s="1">
        <f t="shared" si="277"/>
        <v>60</v>
      </c>
      <c r="AN419" s="1">
        <v>1394</v>
      </c>
      <c r="AO419" s="11">
        <f t="shared" si="260"/>
        <v>-64</v>
      </c>
      <c r="AP419" s="1">
        <f t="shared" si="261"/>
        <v>0.53868826967205097</v>
      </c>
      <c r="AQ419" s="1">
        <f t="shared" si="262"/>
        <v>3</v>
      </c>
      <c r="AR419" s="1">
        <f t="shared" si="263"/>
        <v>6.4362940290861781</v>
      </c>
      <c r="AS419" s="1">
        <f t="shared" si="264"/>
        <v>7.5804902985397091E-2</v>
      </c>
      <c r="AT419" s="1">
        <f t="shared" si="265"/>
        <v>0.13195627224241022</v>
      </c>
      <c r="AU419" s="1">
        <f t="shared" si="266"/>
        <v>0</v>
      </c>
      <c r="AV419" s="1">
        <f t="shared" si="245"/>
        <v>0.39200776614841076</v>
      </c>
      <c r="AW419" s="1">
        <f t="shared" si="267"/>
        <v>0.37837379606023963</v>
      </c>
      <c r="AX419" s="1">
        <f t="shared" si="268"/>
        <v>1.6160648090161529</v>
      </c>
    </row>
    <row r="420" spans="1:50" x14ac:dyDescent="0.45">
      <c r="A420" s="7" t="s">
        <v>128</v>
      </c>
      <c r="B420" s="7" t="s">
        <v>128</v>
      </c>
      <c r="C420" s="8" t="s">
        <v>53</v>
      </c>
      <c r="D420" s="1" t="s">
        <v>118</v>
      </c>
      <c r="E420" s="13">
        <v>1268584252000</v>
      </c>
      <c r="F420" s="7">
        <v>607176</v>
      </c>
      <c r="G420" s="7">
        <v>245194</v>
      </c>
      <c r="H420" s="7">
        <v>-87275</v>
      </c>
      <c r="I420" s="7">
        <v>2553387</v>
      </c>
      <c r="J420" s="7">
        <v>789334</v>
      </c>
      <c r="K420" s="7">
        <v>859416</v>
      </c>
      <c r="L420" s="7">
        <v>404646</v>
      </c>
      <c r="M420" s="7">
        <v>40908</v>
      </c>
      <c r="N420" s="7">
        <v>470247</v>
      </c>
      <c r="O420" s="1">
        <v>18089</v>
      </c>
      <c r="P420" s="1">
        <v>3</v>
      </c>
      <c r="Q420" s="1">
        <v>3</v>
      </c>
      <c r="R420" s="1">
        <v>2</v>
      </c>
      <c r="S420" s="1">
        <f t="shared" si="246"/>
        <v>1</v>
      </c>
      <c r="T420" s="1">
        <v>6</v>
      </c>
      <c r="U420" s="1">
        <v>0</v>
      </c>
      <c r="V420" s="1">
        <v>0.78700000000000003</v>
      </c>
      <c r="W420" s="1">
        <v>0.51768370411992504</v>
      </c>
      <c r="X420" s="7">
        <v>55</v>
      </c>
      <c r="Y420" s="7">
        <f t="shared" si="247"/>
        <v>607176</v>
      </c>
      <c r="Z420" s="7">
        <f t="shared" si="248"/>
        <v>470247</v>
      </c>
      <c r="AA420" s="7">
        <f t="shared" si="249"/>
        <v>40908</v>
      </c>
      <c r="AB420" s="7">
        <f t="shared" si="250"/>
        <v>18089</v>
      </c>
      <c r="AC420" s="1">
        <v>0.78700000000000003</v>
      </c>
      <c r="AD420" s="7">
        <f t="shared" si="251"/>
        <v>14.752931271104545</v>
      </c>
      <c r="AE420" s="10">
        <f t="shared" si="252"/>
        <v>1.1640815146251602E-4</v>
      </c>
      <c r="AF420" s="7">
        <f t="shared" si="253"/>
        <v>0</v>
      </c>
      <c r="AG420" s="7">
        <f t="shared" si="254"/>
        <v>0</v>
      </c>
      <c r="AH420" s="1">
        <v>0.51768370411992504</v>
      </c>
      <c r="AI420" s="1">
        <f t="shared" si="255"/>
        <v>1</v>
      </c>
      <c r="AJ420" s="1">
        <f t="shared" si="256"/>
        <v>1</v>
      </c>
      <c r="AK420" s="1">
        <f t="shared" si="257"/>
        <v>1</v>
      </c>
      <c r="AL420" s="1">
        <f t="shared" si="258"/>
        <v>1</v>
      </c>
      <c r="AM420" s="1">
        <f t="shared" si="277"/>
        <v>60</v>
      </c>
      <c r="AN420" s="1">
        <v>1395</v>
      </c>
      <c r="AO420" s="11">
        <f t="shared" si="260"/>
        <v>-69</v>
      </c>
      <c r="AP420" s="1">
        <f t="shared" si="261"/>
        <v>0.51768370411992504</v>
      </c>
      <c r="AQ420" s="1">
        <f t="shared" si="262"/>
        <v>4</v>
      </c>
      <c r="AR420" s="1">
        <f t="shared" si="263"/>
        <v>6.4071166429386315</v>
      </c>
      <c r="AS420" s="1">
        <f t="shared" si="264"/>
        <v>9.6026963401944165E-2</v>
      </c>
      <c r="AT420" s="1">
        <f t="shared" si="265"/>
        <v>0.19328160476013853</v>
      </c>
      <c r="AU420" s="1">
        <f t="shared" si="266"/>
        <v>0</v>
      </c>
      <c r="AV420" s="1">
        <f t="shared" si="245"/>
        <v>0.4676063597096719</v>
      </c>
      <c r="AW420" s="1">
        <f t="shared" si="267"/>
        <v>0.33657882647636256</v>
      </c>
      <c r="AX420" s="1">
        <f t="shared" si="268"/>
        <v>2.0707348164797001</v>
      </c>
    </row>
    <row r="421" spans="1:50" x14ac:dyDescent="0.45">
      <c r="A421" s="7" t="s">
        <v>128</v>
      </c>
      <c r="B421" s="7" t="s">
        <v>128</v>
      </c>
      <c r="C421" s="8" t="s">
        <v>54</v>
      </c>
      <c r="D421" s="1" t="s">
        <v>118</v>
      </c>
      <c r="E421" s="13">
        <v>1267508981349</v>
      </c>
      <c r="F421" s="7">
        <v>938899</v>
      </c>
      <c r="G421" s="7">
        <v>192683</v>
      </c>
      <c r="H421" s="7">
        <v>299891</v>
      </c>
      <c r="I421" s="7">
        <v>2609179</v>
      </c>
      <c r="J421" s="7">
        <v>713532</v>
      </c>
      <c r="K421" s="7">
        <v>981845</v>
      </c>
      <c r="L421" s="7">
        <v>379185</v>
      </c>
      <c r="M421" s="7">
        <v>90326</v>
      </c>
      <c r="N421" s="4">
        <v>662756</v>
      </c>
      <c r="O421" s="7">
        <v>18209</v>
      </c>
      <c r="P421" s="1">
        <v>3</v>
      </c>
      <c r="Q421" s="1">
        <v>3</v>
      </c>
      <c r="R421" s="1">
        <v>2</v>
      </c>
      <c r="S421" s="1">
        <f t="shared" si="246"/>
        <v>1</v>
      </c>
      <c r="T421" s="1">
        <v>6</v>
      </c>
      <c r="U421" s="1">
        <v>0</v>
      </c>
      <c r="V421" s="1">
        <v>0.94899999999999995</v>
      </c>
      <c r="W421" s="1">
        <v>0.64403053345731298</v>
      </c>
      <c r="X421" s="7">
        <v>51</v>
      </c>
      <c r="Y421" s="7">
        <f t="shared" si="247"/>
        <v>938899</v>
      </c>
      <c r="Z421" s="7">
        <f t="shared" si="248"/>
        <v>662756</v>
      </c>
      <c r="AA421" s="7">
        <f t="shared" si="249"/>
        <v>90326</v>
      </c>
      <c r="AB421" s="7">
        <f t="shared" si="250"/>
        <v>18209</v>
      </c>
      <c r="AC421" s="1">
        <v>0.94899999999999995</v>
      </c>
      <c r="AD421" s="7">
        <f t="shared" si="251"/>
        <v>14.774546170427721</v>
      </c>
      <c r="AE421" s="10">
        <f t="shared" si="252"/>
        <v>1.8000628648036948E-4</v>
      </c>
      <c r="AF421" s="7">
        <f t="shared" si="253"/>
        <v>1</v>
      </c>
      <c r="AG421" s="7">
        <f t="shared" si="254"/>
        <v>0</v>
      </c>
      <c r="AH421" s="1">
        <v>0.64403053345731298</v>
      </c>
      <c r="AI421" s="1">
        <f t="shared" si="255"/>
        <v>1</v>
      </c>
      <c r="AJ421" s="1">
        <f t="shared" si="256"/>
        <v>1</v>
      </c>
      <c r="AK421" s="1">
        <f t="shared" si="257"/>
        <v>1</v>
      </c>
      <c r="AL421" s="1">
        <f t="shared" si="258"/>
        <v>1</v>
      </c>
      <c r="AM421" s="1">
        <f t="shared" si="277"/>
        <v>60</v>
      </c>
      <c r="AN421" s="1">
        <v>1396</v>
      </c>
      <c r="AO421" s="11">
        <f t="shared" si="260"/>
        <v>-73</v>
      </c>
      <c r="AP421" s="1">
        <f t="shared" si="261"/>
        <v>0.64403053345731298</v>
      </c>
      <c r="AQ421" s="1">
        <f t="shared" si="262"/>
        <v>4</v>
      </c>
      <c r="AR421" s="1">
        <f t="shared" si="263"/>
        <v>6.416503874441581</v>
      </c>
      <c r="AS421" s="1">
        <f t="shared" si="264"/>
        <v>7.3848133838268673E-2</v>
      </c>
      <c r="AT421" s="1">
        <f t="shared" si="265"/>
        <v>0.1520170687823679</v>
      </c>
      <c r="AU421" s="1">
        <f t="shared" si="266"/>
        <v>0</v>
      </c>
      <c r="AV421" s="1">
        <f t="shared" si="245"/>
        <v>0.41879725384881605</v>
      </c>
      <c r="AW421" s="1">
        <f t="shared" si="267"/>
        <v>0.37630419377129742</v>
      </c>
      <c r="AX421" s="1">
        <f t="shared" si="268"/>
        <v>2.5761221338292519</v>
      </c>
    </row>
    <row r="422" spans="1:50" x14ac:dyDescent="0.45">
      <c r="A422" s="7" t="s">
        <v>129</v>
      </c>
      <c r="B422" s="7" t="s">
        <v>129</v>
      </c>
      <c r="C422" s="8" t="s">
        <v>47</v>
      </c>
      <c r="D422" s="1" t="s">
        <v>118</v>
      </c>
      <c r="E422" s="12">
        <v>1239600000000</v>
      </c>
      <c r="F422" s="9">
        <v>756949</v>
      </c>
      <c r="G422" s="9">
        <v>236217</v>
      </c>
      <c r="H422" s="9">
        <v>341494</v>
      </c>
      <c r="I422" s="9">
        <v>1249940</v>
      </c>
      <c r="J422" s="9">
        <v>85</v>
      </c>
      <c r="K422" s="9">
        <v>648778</v>
      </c>
      <c r="L422" s="7">
        <v>232728</v>
      </c>
      <c r="M422" s="7">
        <v>30594</v>
      </c>
      <c r="N422" s="7">
        <v>448424</v>
      </c>
      <c r="O422" s="9">
        <v>21118</v>
      </c>
      <c r="P422" s="1">
        <v>0</v>
      </c>
      <c r="Q422" s="1">
        <v>0</v>
      </c>
      <c r="R422" s="1">
        <v>0</v>
      </c>
      <c r="S422" s="1">
        <f t="shared" si="246"/>
        <v>0</v>
      </c>
      <c r="T422" s="1">
        <v>0</v>
      </c>
      <c r="U422" s="1">
        <v>0</v>
      </c>
      <c r="V422" s="1">
        <v>0.79900000000000004</v>
      </c>
      <c r="W422" s="1">
        <v>0.44332190527542298</v>
      </c>
      <c r="X422" s="7">
        <v>40</v>
      </c>
      <c r="Y422" s="7">
        <f t="shared" si="247"/>
        <v>756949</v>
      </c>
      <c r="Z422" s="7">
        <f t="shared" si="248"/>
        <v>448424</v>
      </c>
      <c r="AA422" s="7">
        <f t="shared" si="249"/>
        <v>30594</v>
      </c>
      <c r="AB422" s="7">
        <f t="shared" si="250"/>
        <v>21118</v>
      </c>
      <c r="AC422" s="1">
        <v>0.79900000000000004</v>
      </c>
      <c r="AD422" s="7">
        <f t="shared" si="251"/>
        <v>14.038606108126446</v>
      </c>
      <c r="AE422" s="10">
        <f t="shared" si="252"/>
        <v>1.4512272198077665E-4</v>
      </c>
      <c r="AF422" s="7">
        <f t="shared" si="253"/>
        <v>1</v>
      </c>
      <c r="AG422" s="7">
        <f t="shared" si="254"/>
        <v>0</v>
      </c>
      <c r="AH422" s="1">
        <v>0.44332190527542298</v>
      </c>
      <c r="AI422" s="1">
        <f t="shared" si="255"/>
        <v>0</v>
      </c>
      <c r="AJ422" s="1">
        <f t="shared" si="256"/>
        <v>0</v>
      </c>
      <c r="AK422" s="1">
        <f t="shared" si="257"/>
        <v>0</v>
      </c>
      <c r="AL422" s="1">
        <f t="shared" si="258"/>
        <v>0</v>
      </c>
      <c r="AM422" s="1">
        <f t="shared" ref="AM422" si="278">AM421+1</f>
        <v>61</v>
      </c>
      <c r="AN422" s="1">
        <v>1390</v>
      </c>
      <c r="AO422" s="11">
        <f t="shared" si="260"/>
        <v>-84</v>
      </c>
      <c r="AP422" s="1">
        <f t="shared" si="261"/>
        <v>0.44332190527542298</v>
      </c>
      <c r="AQ422" s="1">
        <f t="shared" si="262"/>
        <v>0</v>
      </c>
      <c r="AR422" s="1">
        <f t="shared" si="263"/>
        <v>6.0968891663726019</v>
      </c>
      <c r="AS422" s="1">
        <f t="shared" si="264"/>
        <v>0.18898267116821607</v>
      </c>
      <c r="AT422" s="1">
        <f t="shared" si="265"/>
        <v>0.19055905130687317</v>
      </c>
      <c r="AU422" s="1">
        <f t="shared" si="266"/>
        <v>0</v>
      </c>
      <c r="AV422" s="1">
        <f t="shared" si="245"/>
        <v>0.18625934044834153</v>
      </c>
      <c r="AW422" s="1">
        <f t="shared" si="267"/>
        <v>0.51904731427108497</v>
      </c>
      <c r="AX422" s="1">
        <f t="shared" si="268"/>
        <v>0</v>
      </c>
    </row>
    <row r="423" spans="1:50" x14ac:dyDescent="0.45">
      <c r="A423" s="7" t="s">
        <v>129</v>
      </c>
      <c r="B423" s="7" t="s">
        <v>129</v>
      </c>
      <c r="C423" s="8" t="s">
        <v>49</v>
      </c>
      <c r="D423" s="1" t="s">
        <v>118</v>
      </c>
      <c r="E423" s="12">
        <v>2445900000000</v>
      </c>
      <c r="F423" s="9">
        <v>975428</v>
      </c>
      <c r="G423" s="9">
        <v>302589</v>
      </c>
      <c r="H423" s="9">
        <v>408588</v>
      </c>
      <c r="I423" s="9">
        <v>1271928</v>
      </c>
      <c r="J423" s="9">
        <v>66</v>
      </c>
      <c r="K423" s="9">
        <v>609857</v>
      </c>
      <c r="L423" s="7">
        <v>289277</v>
      </c>
      <c r="M423" s="7">
        <v>35055</v>
      </c>
      <c r="N423" s="7">
        <v>592941</v>
      </c>
      <c r="O423" s="9">
        <v>22341</v>
      </c>
      <c r="P423" s="1">
        <v>0</v>
      </c>
      <c r="Q423" s="1">
        <v>0</v>
      </c>
      <c r="R423" s="1">
        <v>0</v>
      </c>
      <c r="S423" s="1">
        <f t="shared" si="246"/>
        <v>0</v>
      </c>
      <c r="T423" s="1">
        <v>0</v>
      </c>
      <c r="U423" s="1">
        <v>0</v>
      </c>
      <c r="V423" s="1">
        <v>1</v>
      </c>
      <c r="W423" s="1">
        <v>0.64485735641163</v>
      </c>
      <c r="X423" s="7">
        <v>70</v>
      </c>
      <c r="Y423" s="7">
        <f t="shared" si="247"/>
        <v>975428</v>
      </c>
      <c r="Z423" s="7">
        <f t="shared" si="248"/>
        <v>592941</v>
      </c>
      <c r="AA423" s="7">
        <f t="shared" si="249"/>
        <v>35055</v>
      </c>
      <c r="AB423" s="7">
        <f t="shared" si="250"/>
        <v>22341</v>
      </c>
      <c r="AC423" s="1">
        <v>1</v>
      </c>
      <c r="AD423" s="7">
        <f t="shared" si="251"/>
        <v>14.056044417506566</v>
      </c>
      <c r="AE423" s="10">
        <f t="shared" si="252"/>
        <v>1.8700964854470381E-4</v>
      </c>
      <c r="AF423" s="7">
        <f t="shared" si="253"/>
        <v>1</v>
      </c>
      <c r="AG423" s="7">
        <f t="shared" si="254"/>
        <v>0</v>
      </c>
      <c r="AH423" s="1">
        <v>0.64485735641163</v>
      </c>
      <c r="AI423" s="1">
        <f t="shared" si="255"/>
        <v>0</v>
      </c>
      <c r="AJ423" s="1">
        <f t="shared" si="256"/>
        <v>0</v>
      </c>
      <c r="AK423" s="1">
        <f t="shared" si="257"/>
        <v>0</v>
      </c>
      <c r="AL423" s="1">
        <f t="shared" si="258"/>
        <v>0</v>
      </c>
      <c r="AM423" s="1">
        <f t="shared" ref="AM423:AM428" si="279">AM422</f>
        <v>61</v>
      </c>
      <c r="AN423" s="1">
        <v>1391</v>
      </c>
      <c r="AO423" s="11">
        <f t="shared" si="260"/>
        <v>-54</v>
      </c>
      <c r="AP423" s="1">
        <f t="shared" si="261"/>
        <v>0.64485735641163</v>
      </c>
      <c r="AQ423" s="1">
        <f t="shared" si="262"/>
        <v>0</v>
      </c>
      <c r="AR423" s="1">
        <f t="shared" si="263"/>
        <v>6.1044625279101092</v>
      </c>
      <c r="AS423" s="1">
        <f t="shared" si="264"/>
        <v>0.23789789988112534</v>
      </c>
      <c r="AT423" s="1">
        <f t="shared" si="265"/>
        <v>0.12371274377529744</v>
      </c>
      <c r="AU423" s="1">
        <f t="shared" si="266"/>
        <v>0</v>
      </c>
      <c r="AV423" s="1">
        <f t="shared" si="245"/>
        <v>0.22748378839053782</v>
      </c>
      <c r="AW423" s="1">
        <f t="shared" si="267"/>
        <v>0.47947446710820107</v>
      </c>
      <c r="AX423" s="1">
        <f t="shared" si="268"/>
        <v>0</v>
      </c>
    </row>
    <row r="424" spans="1:50" x14ac:dyDescent="0.45">
      <c r="A424" s="7" t="s">
        <v>129</v>
      </c>
      <c r="B424" s="7" t="s">
        <v>129</v>
      </c>
      <c r="C424" s="8" t="s">
        <v>50</v>
      </c>
      <c r="D424" s="1" t="s">
        <v>118</v>
      </c>
      <c r="E424" s="12">
        <v>1266900000000</v>
      </c>
      <c r="F424" s="9">
        <v>1211377</v>
      </c>
      <c r="G424" s="9">
        <v>440657</v>
      </c>
      <c r="H424" s="9">
        <v>572325</v>
      </c>
      <c r="I424" s="9">
        <v>1392595</v>
      </c>
      <c r="J424" s="9">
        <v>1455</v>
      </c>
      <c r="K424" s="9">
        <v>513757</v>
      </c>
      <c r="L424" s="7">
        <v>350854</v>
      </c>
      <c r="M424" s="7">
        <v>46880</v>
      </c>
      <c r="N424" s="7">
        <v>676973</v>
      </c>
      <c r="O424" s="9">
        <v>22341</v>
      </c>
      <c r="P424" s="1">
        <v>3</v>
      </c>
      <c r="Q424" s="1">
        <v>2</v>
      </c>
      <c r="R424" s="1">
        <v>3</v>
      </c>
      <c r="S424" s="1">
        <f t="shared" si="246"/>
        <v>0.66666666666666663</v>
      </c>
      <c r="T424" s="1">
        <v>6</v>
      </c>
      <c r="U424" s="1">
        <v>0</v>
      </c>
      <c r="V424" s="1">
        <v>2E-3</v>
      </c>
      <c r="W424" s="1">
        <v>-0.347561748207453</v>
      </c>
      <c r="X424" s="7">
        <v>42</v>
      </c>
      <c r="Y424" s="7">
        <f t="shared" si="247"/>
        <v>1211377</v>
      </c>
      <c r="Z424" s="7">
        <f t="shared" si="248"/>
        <v>676973</v>
      </c>
      <c r="AA424" s="7">
        <f t="shared" si="249"/>
        <v>46880</v>
      </c>
      <c r="AB424" s="7">
        <f t="shared" si="250"/>
        <v>22341</v>
      </c>
      <c r="AC424" s="1">
        <v>2E-3</v>
      </c>
      <c r="AD424" s="7">
        <f t="shared" si="251"/>
        <v>14.146679471077704</v>
      </c>
      <c r="AE424" s="10">
        <f t="shared" si="252"/>
        <v>2.3224593411829233E-4</v>
      </c>
      <c r="AF424" s="7">
        <f t="shared" si="253"/>
        <v>1</v>
      </c>
      <c r="AG424" s="7">
        <f t="shared" si="254"/>
        <v>0</v>
      </c>
      <c r="AH424" s="1">
        <v>-0.347561748207453</v>
      </c>
      <c r="AI424" s="1">
        <f t="shared" si="255"/>
        <v>1</v>
      </c>
      <c r="AJ424" s="1">
        <f t="shared" si="256"/>
        <v>1</v>
      </c>
      <c r="AK424" s="1">
        <f t="shared" si="257"/>
        <v>1</v>
      </c>
      <c r="AL424" s="1">
        <f t="shared" si="258"/>
        <v>0</v>
      </c>
      <c r="AM424" s="1">
        <f t="shared" si="279"/>
        <v>61</v>
      </c>
      <c r="AN424" s="1">
        <v>1392</v>
      </c>
      <c r="AO424" s="11">
        <f t="shared" si="260"/>
        <v>-82</v>
      </c>
      <c r="AP424" s="1">
        <f t="shared" si="261"/>
        <v>-0.347561748207453</v>
      </c>
      <c r="AQ424" s="1">
        <f t="shared" si="262"/>
        <v>3</v>
      </c>
      <c r="AR424" s="1">
        <f t="shared" si="263"/>
        <v>6.1438248315430597</v>
      </c>
      <c r="AS424" s="1">
        <f t="shared" si="264"/>
        <v>0.3164286817057364</v>
      </c>
      <c r="AT424" s="1">
        <f t="shared" si="265"/>
        <v>0.34782303259925801</v>
      </c>
      <c r="AU424" s="1">
        <f t="shared" si="266"/>
        <v>0</v>
      </c>
      <c r="AV424" s="1">
        <f t="shared" si="245"/>
        <v>0.25298740839942696</v>
      </c>
      <c r="AW424" s="1">
        <f t="shared" si="267"/>
        <v>0.3689206122383033</v>
      </c>
      <c r="AX424" s="1">
        <f t="shared" si="268"/>
        <v>-1.0426852446223589</v>
      </c>
    </row>
    <row r="425" spans="1:50" x14ac:dyDescent="0.45">
      <c r="A425" s="7" t="s">
        <v>129</v>
      </c>
      <c r="B425" s="7" t="s">
        <v>129</v>
      </c>
      <c r="C425" s="8" t="s">
        <v>51</v>
      </c>
      <c r="D425" s="1" t="s">
        <v>118</v>
      </c>
      <c r="E425" s="12">
        <v>850800000000</v>
      </c>
      <c r="F425" s="9">
        <v>1157209</v>
      </c>
      <c r="G425" s="9">
        <v>318116</v>
      </c>
      <c r="H425" s="9">
        <v>453852</v>
      </c>
      <c r="I425" s="9">
        <v>1365411</v>
      </c>
      <c r="J425" s="9">
        <v>52011</v>
      </c>
      <c r="K425" s="9">
        <v>601306</v>
      </c>
      <c r="L425" s="7">
        <v>377798</v>
      </c>
      <c r="M425" s="7">
        <v>56485</v>
      </c>
      <c r="N425" s="7">
        <v>761728</v>
      </c>
      <c r="O425" s="9">
        <v>22341</v>
      </c>
      <c r="P425" s="1">
        <v>3</v>
      </c>
      <c r="Q425" s="1">
        <v>2</v>
      </c>
      <c r="R425" s="1">
        <v>3</v>
      </c>
      <c r="S425" s="1">
        <f t="shared" si="246"/>
        <v>0.66666666666666663</v>
      </c>
      <c r="T425" s="1">
        <v>6</v>
      </c>
      <c r="U425" s="1">
        <v>0</v>
      </c>
      <c r="V425" s="1">
        <v>0</v>
      </c>
      <c r="W425" s="1">
        <v>-0.35076675405520602</v>
      </c>
      <c r="X425" s="7">
        <v>36</v>
      </c>
      <c r="Y425" s="7">
        <f t="shared" si="247"/>
        <v>1157209</v>
      </c>
      <c r="Z425" s="7">
        <f t="shared" si="248"/>
        <v>761728</v>
      </c>
      <c r="AA425" s="7">
        <f t="shared" si="249"/>
        <v>56485</v>
      </c>
      <c r="AB425" s="7">
        <f t="shared" si="250"/>
        <v>22341</v>
      </c>
      <c r="AC425" s="1">
        <v>0</v>
      </c>
      <c r="AD425" s="7">
        <f t="shared" si="251"/>
        <v>14.126966040181118</v>
      </c>
      <c r="AE425" s="10">
        <f t="shared" si="252"/>
        <v>2.2186081226166168E-4</v>
      </c>
      <c r="AF425" s="7">
        <f t="shared" si="253"/>
        <v>1</v>
      </c>
      <c r="AG425" s="7">
        <f t="shared" si="254"/>
        <v>0</v>
      </c>
      <c r="AH425" s="1">
        <v>-0.35076675405520602</v>
      </c>
      <c r="AI425" s="1">
        <f t="shared" si="255"/>
        <v>1</v>
      </c>
      <c r="AJ425" s="1">
        <f t="shared" si="256"/>
        <v>1</v>
      </c>
      <c r="AK425" s="1">
        <f t="shared" si="257"/>
        <v>1</v>
      </c>
      <c r="AL425" s="1">
        <f t="shared" si="258"/>
        <v>0</v>
      </c>
      <c r="AM425" s="1">
        <f t="shared" si="279"/>
        <v>61</v>
      </c>
      <c r="AN425" s="1">
        <v>1393</v>
      </c>
      <c r="AO425" s="11">
        <f t="shared" si="260"/>
        <v>-88</v>
      </c>
      <c r="AP425" s="1">
        <f t="shared" si="261"/>
        <v>-0.35076675405520602</v>
      </c>
      <c r="AQ425" s="1">
        <f t="shared" si="262"/>
        <v>3</v>
      </c>
      <c r="AR425" s="1">
        <f t="shared" si="263"/>
        <v>6.1352633972852919</v>
      </c>
      <c r="AS425" s="1">
        <f t="shared" si="264"/>
        <v>0.23298186406876759</v>
      </c>
      <c r="AT425" s="1">
        <f t="shared" si="265"/>
        <v>0.37390220968500237</v>
      </c>
      <c r="AU425" s="1">
        <f t="shared" si="266"/>
        <v>0</v>
      </c>
      <c r="AV425" s="1">
        <f t="shared" si="245"/>
        <v>0.31478360728015226</v>
      </c>
      <c r="AW425" s="1">
        <f t="shared" si="267"/>
        <v>0.44038461679303886</v>
      </c>
      <c r="AX425" s="1">
        <f t="shared" si="268"/>
        <v>-1.0523002621656181</v>
      </c>
    </row>
    <row r="426" spans="1:50" x14ac:dyDescent="0.45">
      <c r="A426" s="7" t="s">
        <v>129</v>
      </c>
      <c r="B426" s="7" t="s">
        <v>129</v>
      </c>
      <c r="C426" s="8" t="s">
        <v>52</v>
      </c>
      <c r="D426" s="1" t="s">
        <v>118</v>
      </c>
      <c r="E426" s="12">
        <v>1109100000000</v>
      </c>
      <c r="F426" s="9">
        <v>885526</v>
      </c>
      <c r="G426" s="9">
        <v>126590</v>
      </c>
      <c r="H426" s="9">
        <v>260126</v>
      </c>
      <c r="I426" s="9">
        <v>1377623</v>
      </c>
      <c r="J426" s="9">
        <v>131056</v>
      </c>
      <c r="K426" s="9">
        <v>790831</v>
      </c>
      <c r="L426" s="7">
        <v>384658</v>
      </c>
      <c r="M426" s="7">
        <v>57521</v>
      </c>
      <c r="N426" s="7">
        <v>693666</v>
      </c>
      <c r="O426" s="9">
        <v>22341</v>
      </c>
      <c r="P426" s="1">
        <v>3</v>
      </c>
      <c r="Q426" s="1">
        <v>2</v>
      </c>
      <c r="R426" s="1">
        <v>3</v>
      </c>
      <c r="S426" s="1">
        <f t="shared" si="246"/>
        <v>0.66666666666666663</v>
      </c>
      <c r="T426" s="1">
        <v>6</v>
      </c>
      <c r="U426" s="1">
        <v>0</v>
      </c>
      <c r="V426" s="1">
        <v>0.95099999999999996</v>
      </c>
      <c r="W426" s="1">
        <v>0.60169859462852104</v>
      </c>
      <c r="X426" s="7">
        <v>39</v>
      </c>
      <c r="Y426" s="7">
        <f t="shared" si="247"/>
        <v>885526</v>
      </c>
      <c r="Z426" s="7">
        <f t="shared" si="248"/>
        <v>693666</v>
      </c>
      <c r="AA426" s="7">
        <f t="shared" si="249"/>
        <v>57521</v>
      </c>
      <c r="AB426" s="7">
        <f t="shared" si="250"/>
        <v>22341</v>
      </c>
      <c r="AC426" s="1">
        <v>0.95099999999999996</v>
      </c>
      <c r="AD426" s="7">
        <f t="shared" si="251"/>
        <v>14.135870108218903</v>
      </c>
      <c r="AE426" s="10">
        <f t="shared" si="252"/>
        <v>1.6977358250654828E-4</v>
      </c>
      <c r="AF426" s="7">
        <f t="shared" si="253"/>
        <v>1</v>
      </c>
      <c r="AG426" s="7">
        <f t="shared" si="254"/>
        <v>0</v>
      </c>
      <c r="AH426" s="1">
        <v>0.60169859462852104</v>
      </c>
      <c r="AI426" s="1">
        <f t="shared" si="255"/>
        <v>1</v>
      </c>
      <c r="AJ426" s="1">
        <f t="shared" si="256"/>
        <v>1</v>
      </c>
      <c r="AK426" s="1">
        <f t="shared" si="257"/>
        <v>1</v>
      </c>
      <c r="AL426" s="1">
        <f t="shared" si="258"/>
        <v>0</v>
      </c>
      <c r="AM426" s="1">
        <f t="shared" si="279"/>
        <v>61</v>
      </c>
      <c r="AN426" s="1">
        <v>1394</v>
      </c>
      <c r="AO426" s="11">
        <f t="shared" si="260"/>
        <v>-85</v>
      </c>
      <c r="AP426" s="1">
        <f t="shared" si="261"/>
        <v>0.60169859462852104</v>
      </c>
      <c r="AQ426" s="1">
        <f t="shared" si="262"/>
        <v>3</v>
      </c>
      <c r="AR426" s="1">
        <f t="shared" si="263"/>
        <v>6.1391303849005929</v>
      </c>
      <c r="AS426" s="1">
        <f t="shared" si="264"/>
        <v>9.189016153185596E-2</v>
      </c>
      <c r="AT426" s="1">
        <f t="shared" si="265"/>
        <v>0.11413758903615544</v>
      </c>
      <c r="AU426" s="1">
        <f t="shared" si="266"/>
        <v>0</v>
      </c>
      <c r="AV426" s="1">
        <f t="shared" si="245"/>
        <v>0.37435060245074303</v>
      </c>
      <c r="AW426" s="1">
        <f t="shared" si="267"/>
        <v>0.57405473050319278</v>
      </c>
      <c r="AX426" s="1">
        <f t="shared" si="268"/>
        <v>1.8050957838855632</v>
      </c>
    </row>
    <row r="427" spans="1:50" x14ac:dyDescent="0.45">
      <c r="A427" s="7" t="s">
        <v>129</v>
      </c>
      <c r="B427" s="7" t="s">
        <v>129</v>
      </c>
      <c r="C427" s="8" t="s">
        <v>53</v>
      </c>
      <c r="D427" s="1" t="s">
        <v>118</v>
      </c>
      <c r="E427" s="13">
        <v>971400000000</v>
      </c>
      <c r="F427" s="7">
        <v>866099</v>
      </c>
      <c r="G427" s="7">
        <v>101055</v>
      </c>
      <c r="H427" s="7">
        <v>154189</v>
      </c>
      <c r="I427" s="7">
        <v>1373764</v>
      </c>
      <c r="J427" s="7">
        <v>75504</v>
      </c>
      <c r="K427" s="7">
        <v>844917</v>
      </c>
      <c r="L427" s="7">
        <v>360543</v>
      </c>
      <c r="M427" s="7">
        <v>60534</v>
      </c>
      <c r="N427" s="7">
        <v>654762</v>
      </c>
      <c r="O427" s="1">
        <v>22341</v>
      </c>
      <c r="P427" s="1">
        <v>3</v>
      </c>
      <c r="Q427" s="1">
        <v>2</v>
      </c>
      <c r="R427" s="1">
        <v>3</v>
      </c>
      <c r="S427" s="1">
        <f t="shared" si="246"/>
        <v>0.66666666666666663</v>
      </c>
      <c r="T427" s="1">
        <v>6</v>
      </c>
      <c r="U427" s="1">
        <v>0</v>
      </c>
      <c r="V427" s="1">
        <v>1</v>
      </c>
      <c r="W427" s="1">
        <v>0.65056358415400195</v>
      </c>
      <c r="X427" s="7">
        <v>42</v>
      </c>
      <c r="Y427" s="7">
        <f t="shared" si="247"/>
        <v>866099</v>
      </c>
      <c r="Z427" s="7">
        <f t="shared" si="248"/>
        <v>654762</v>
      </c>
      <c r="AA427" s="7">
        <f t="shared" si="249"/>
        <v>60534</v>
      </c>
      <c r="AB427" s="7">
        <f t="shared" si="250"/>
        <v>22341</v>
      </c>
      <c r="AC427" s="1">
        <v>1</v>
      </c>
      <c r="AD427" s="7">
        <f t="shared" si="251"/>
        <v>14.133064975730843</v>
      </c>
      <c r="AE427" s="10">
        <f t="shared" si="252"/>
        <v>1.6604902626838621E-4</v>
      </c>
      <c r="AF427" s="7">
        <f t="shared" si="253"/>
        <v>1</v>
      </c>
      <c r="AG427" s="7">
        <f t="shared" si="254"/>
        <v>0</v>
      </c>
      <c r="AH427" s="1">
        <v>0.65056358415400195</v>
      </c>
      <c r="AI427" s="1">
        <f t="shared" si="255"/>
        <v>1</v>
      </c>
      <c r="AJ427" s="1">
        <f t="shared" si="256"/>
        <v>1</v>
      </c>
      <c r="AK427" s="1">
        <f t="shared" si="257"/>
        <v>1</v>
      </c>
      <c r="AL427" s="1">
        <f t="shared" si="258"/>
        <v>0</v>
      </c>
      <c r="AM427" s="1">
        <f t="shared" si="279"/>
        <v>61</v>
      </c>
      <c r="AN427" s="1">
        <v>1395</v>
      </c>
      <c r="AO427" s="11">
        <f t="shared" si="260"/>
        <v>-82</v>
      </c>
      <c r="AP427" s="1">
        <f t="shared" si="261"/>
        <v>0.65056358415400195</v>
      </c>
      <c r="AQ427" s="1">
        <f t="shared" si="262"/>
        <v>3</v>
      </c>
      <c r="AR427" s="1">
        <f t="shared" si="263"/>
        <v>6.1379121313400207</v>
      </c>
      <c r="AS427" s="1">
        <f t="shared" si="264"/>
        <v>7.3560669809370455E-2</v>
      </c>
      <c r="AT427" s="1">
        <f t="shared" si="265"/>
        <v>0.10403026559604694</v>
      </c>
      <c r="AU427" s="1">
        <f t="shared" si="266"/>
        <v>0</v>
      </c>
      <c r="AV427" s="1">
        <f t="shared" si="245"/>
        <v>0.31741041401579895</v>
      </c>
      <c r="AW427" s="1">
        <f t="shared" si="267"/>
        <v>0.61503795411730111</v>
      </c>
      <c r="AX427" s="1">
        <f t="shared" si="268"/>
        <v>1.9516907524620057</v>
      </c>
    </row>
    <row r="428" spans="1:50" x14ac:dyDescent="0.45">
      <c r="A428" s="7" t="s">
        <v>129</v>
      </c>
      <c r="B428" s="7" t="s">
        <v>129</v>
      </c>
      <c r="C428" s="8" t="s">
        <v>54</v>
      </c>
      <c r="D428" s="1" t="s">
        <v>118</v>
      </c>
      <c r="E428" s="13">
        <v>897900000000</v>
      </c>
      <c r="F428" s="7">
        <v>800377</v>
      </c>
      <c r="G428" s="7">
        <v>131068</v>
      </c>
      <c r="H428" s="7">
        <v>138237</v>
      </c>
      <c r="I428" s="7">
        <v>1460967</v>
      </c>
      <c r="J428" s="7">
        <v>159277</v>
      </c>
      <c r="K428" s="7">
        <v>894949</v>
      </c>
      <c r="L428" s="7">
        <v>454014</v>
      </c>
      <c r="M428" s="7">
        <v>66010</v>
      </c>
      <c r="N428" s="4">
        <v>556443</v>
      </c>
      <c r="O428" s="7">
        <v>22341</v>
      </c>
      <c r="P428" s="1">
        <v>3</v>
      </c>
      <c r="Q428" s="1">
        <v>2</v>
      </c>
      <c r="R428" s="1">
        <v>3</v>
      </c>
      <c r="S428" s="1">
        <f t="shared" si="246"/>
        <v>0.66666666666666663</v>
      </c>
      <c r="T428" s="1">
        <v>6</v>
      </c>
      <c r="U428" s="1">
        <v>0</v>
      </c>
      <c r="V428" s="1">
        <v>1</v>
      </c>
      <c r="W428" s="1">
        <v>0.65505589860604496</v>
      </c>
      <c r="X428" s="7">
        <v>44</v>
      </c>
      <c r="Y428" s="7">
        <f t="shared" si="247"/>
        <v>800377</v>
      </c>
      <c r="Z428" s="7">
        <f t="shared" si="248"/>
        <v>556443</v>
      </c>
      <c r="AA428" s="7">
        <f t="shared" si="249"/>
        <v>66010</v>
      </c>
      <c r="AB428" s="7">
        <f t="shared" si="250"/>
        <v>22341</v>
      </c>
      <c r="AC428" s="1">
        <v>1</v>
      </c>
      <c r="AD428" s="7">
        <f t="shared" si="251"/>
        <v>14.194609103208746</v>
      </c>
      <c r="AE428" s="10">
        <f t="shared" si="252"/>
        <v>1.5344876451492512E-4</v>
      </c>
      <c r="AF428" s="7">
        <f t="shared" si="253"/>
        <v>1</v>
      </c>
      <c r="AG428" s="7">
        <f t="shared" si="254"/>
        <v>0</v>
      </c>
      <c r="AH428" s="1">
        <v>0.65505589860604496</v>
      </c>
      <c r="AI428" s="1">
        <f t="shared" si="255"/>
        <v>1</v>
      </c>
      <c r="AJ428" s="1">
        <f t="shared" si="256"/>
        <v>1</v>
      </c>
      <c r="AK428" s="1">
        <f t="shared" si="257"/>
        <v>1</v>
      </c>
      <c r="AL428" s="1">
        <f t="shared" si="258"/>
        <v>0</v>
      </c>
      <c r="AM428" s="1">
        <f t="shared" si="279"/>
        <v>61</v>
      </c>
      <c r="AN428" s="1">
        <v>1396</v>
      </c>
      <c r="AO428" s="11">
        <f t="shared" si="260"/>
        <v>-80</v>
      </c>
      <c r="AP428" s="1">
        <f t="shared" si="261"/>
        <v>0.65505589860604496</v>
      </c>
      <c r="AQ428" s="1">
        <f t="shared" si="262"/>
        <v>3</v>
      </c>
      <c r="AR428" s="1">
        <f t="shared" si="263"/>
        <v>6.1646404062972247</v>
      </c>
      <c r="AS428" s="1">
        <f t="shared" si="264"/>
        <v>8.9713183117756931E-2</v>
      </c>
      <c r="AT428" s="1">
        <f t="shared" si="265"/>
        <v>0.14597171177191223</v>
      </c>
      <c r="AU428" s="1">
        <f t="shared" si="266"/>
        <v>0</v>
      </c>
      <c r="AV428" s="1">
        <f t="shared" si="245"/>
        <v>0.41978429355351626</v>
      </c>
      <c r="AW428" s="1">
        <f t="shared" si="267"/>
        <v>0.61257304237535826</v>
      </c>
      <c r="AX428" s="1">
        <f t="shared" si="268"/>
        <v>1.9651676958181348</v>
      </c>
    </row>
    <row r="429" spans="1:50" x14ac:dyDescent="0.45">
      <c r="A429" s="7" t="s">
        <v>130</v>
      </c>
      <c r="B429" s="7" t="s">
        <v>130</v>
      </c>
      <c r="C429" s="8" t="s">
        <v>47</v>
      </c>
      <c r="D429" s="1" t="s">
        <v>118</v>
      </c>
      <c r="E429" s="12">
        <v>694400000000</v>
      </c>
      <c r="F429" s="9">
        <v>429915</v>
      </c>
      <c r="G429" s="9">
        <v>82768</v>
      </c>
      <c r="H429" s="9">
        <v>143407</v>
      </c>
      <c r="I429" s="9">
        <v>491141</v>
      </c>
      <c r="J429" s="9">
        <v>31548</v>
      </c>
      <c r="K429" s="9">
        <v>335780</v>
      </c>
      <c r="L429" s="7">
        <v>67735</v>
      </c>
      <c r="M429" s="7">
        <v>26803</v>
      </c>
      <c r="N429" s="7">
        <v>304150</v>
      </c>
      <c r="O429" s="9">
        <v>779</v>
      </c>
      <c r="P429" s="1">
        <v>0</v>
      </c>
      <c r="Q429" s="1">
        <v>0</v>
      </c>
      <c r="R429" s="1">
        <v>0</v>
      </c>
      <c r="S429" s="1">
        <f t="shared" si="246"/>
        <v>0</v>
      </c>
      <c r="T429" s="1">
        <v>0</v>
      </c>
      <c r="U429" s="1">
        <v>0</v>
      </c>
      <c r="V429" s="1">
        <v>0.45600000000000002</v>
      </c>
      <c r="W429" s="1">
        <v>3.6256938321412101E-2</v>
      </c>
      <c r="X429" s="7">
        <v>35</v>
      </c>
      <c r="Y429" s="7">
        <f t="shared" si="247"/>
        <v>429915</v>
      </c>
      <c r="Z429" s="7">
        <f t="shared" si="248"/>
        <v>304150</v>
      </c>
      <c r="AA429" s="7">
        <f t="shared" si="249"/>
        <v>26803</v>
      </c>
      <c r="AB429" s="7">
        <f t="shared" si="250"/>
        <v>779</v>
      </c>
      <c r="AC429" s="1">
        <v>0.45600000000000002</v>
      </c>
      <c r="AD429" s="7">
        <f t="shared" si="251"/>
        <v>13.10448653459429</v>
      </c>
      <c r="AE429" s="10">
        <f t="shared" si="252"/>
        <v>8.2423564890587859E-5</v>
      </c>
      <c r="AF429" s="7">
        <f t="shared" si="253"/>
        <v>1</v>
      </c>
      <c r="AG429" s="7">
        <f t="shared" si="254"/>
        <v>0</v>
      </c>
      <c r="AH429" s="1">
        <v>3.6256938321412101E-2</v>
      </c>
      <c r="AI429" s="1">
        <f t="shared" si="255"/>
        <v>0</v>
      </c>
      <c r="AJ429" s="1">
        <f t="shared" si="256"/>
        <v>0</v>
      </c>
      <c r="AK429" s="1">
        <f t="shared" si="257"/>
        <v>0</v>
      </c>
      <c r="AL429" s="1">
        <f t="shared" si="258"/>
        <v>0</v>
      </c>
      <c r="AM429" s="1">
        <f t="shared" ref="AM429" si="280">AM428+1</f>
        <v>62</v>
      </c>
      <c r="AN429" s="1">
        <v>1390</v>
      </c>
      <c r="AO429" s="11">
        <f t="shared" si="260"/>
        <v>-89</v>
      </c>
      <c r="AP429" s="1">
        <f t="shared" si="261"/>
        <v>3.6256938321412101E-2</v>
      </c>
      <c r="AQ429" s="1">
        <f t="shared" si="262"/>
        <v>0</v>
      </c>
      <c r="AR429" s="1">
        <f t="shared" si="263"/>
        <v>5.6912061901497673</v>
      </c>
      <c r="AS429" s="1">
        <f t="shared" si="264"/>
        <v>0.16852187050154641</v>
      </c>
      <c r="AT429" s="1">
        <f t="shared" si="265"/>
        <v>0.11919354838709677</v>
      </c>
      <c r="AU429" s="1">
        <f t="shared" si="266"/>
        <v>0</v>
      </c>
      <c r="AV429" s="1">
        <f t="shared" si="245"/>
        <v>0.20214765209990615</v>
      </c>
      <c r="AW429" s="1">
        <f t="shared" si="267"/>
        <v>0.68367332395381364</v>
      </c>
      <c r="AX429" s="1">
        <f t="shared" si="268"/>
        <v>0</v>
      </c>
    </row>
    <row r="430" spans="1:50" x14ac:dyDescent="0.45">
      <c r="A430" s="7" t="s">
        <v>130</v>
      </c>
      <c r="B430" s="7" t="s">
        <v>130</v>
      </c>
      <c r="C430" s="8" t="s">
        <v>49</v>
      </c>
      <c r="D430" s="1" t="s">
        <v>118</v>
      </c>
      <c r="E430" s="12">
        <v>864197000000</v>
      </c>
      <c r="F430" s="9">
        <v>507336</v>
      </c>
      <c r="G430" s="9">
        <v>105112</v>
      </c>
      <c r="H430" s="9">
        <v>104992</v>
      </c>
      <c r="I430" s="9">
        <v>528398</v>
      </c>
      <c r="J430" s="9">
        <v>56988</v>
      </c>
      <c r="K430" s="9">
        <v>353636</v>
      </c>
      <c r="L430" s="7">
        <v>56854</v>
      </c>
      <c r="M430" s="7">
        <v>32096</v>
      </c>
      <c r="N430" s="7">
        <v>365704</v>
      </c>
      <c r="O430" s="9">
        <v>778</v>
      </c>
      <c r="P430" s="1">
        <v>0</v>
      </c>
      <c r="Q430" s="1">
        <v>0</v>
      </c>
      <c r="R430" s="1">
        <v>0</v>
      </c>
      <c r="S430" s="1">
        <f t="shared" si="246"/>
        <v>0</v>
      </c>
      <c r="T430" s="1">
        <v>0</v>
      </c>
      <c r="U430" s="1">
        <v>0</v>
      </c>
      <c r="V430" s="1">
        <v>0.68899999999999995</v>
      </c>
      <c r="W430" s="1">
        <v>0.27411046916666199</v>
      </c>
      <c r="X430" s="7">
        <v>35</v>
      </c>
      <c r="Y430" s="7">
        <f t="shared" si="247"/>
        <v>507336</v>
      </c>
      <c r="Z430" s="7">
        <f t="shared" si="248"/>
        <v>365704</v>
      </c>
      <c r="AA430" s="7">
        <f t="shared" si="249"/>
        <v>32096</v>
      </c>
      <c r="AB430" s="7">
        <f t="shared" si="250"/>
        <v>778</v>
      </c>
      <c r="AC430" s="1">
        <v>0.68899999999999995</v>
      </c>
      <c r="AD430" s="7">
        <f t="shared" si="251"/>
        <v>13.17760506661179</v>
      </c>
      <c r="AE430" s="10">
        <f t="shared" si="252"/>
        <v>9.726676602893893E-5</v>
      </c>
      <c r="AF430" s="7">
        <f t="shared" si="253"/>
        <v>1</v>
      </c>
      <c r="AG430" s="7">
        <f t="shared" si="254"/>
        <v>0</v>
      </c>
      <c r="AH430" s="1">
        <v>0.27411046916666199</v>
      </c>
      <c r="AI430" s="1">
        <f t="shared" si="255"/>
        <v>0</v>
      </c>
      <c r="AJ430" s="1">
        <f t="shared" si="256"/>
        <v>0</v>
      </c>
      <c r="AK430" s="1">
        <f t="shared" si="257"/>
        <v>0</v>
      </c>
      <c r="AL430" s="1">
        <f t="shared" si="258"/>
        <v>0</v>
      </c>
      <c r="AM430" s="1">
        <f t="shared" ref="AM430:AM435" si="281">AM429</f>
        <v>62</v>
      </c>
      <c r="AN430" s="1">
        <v>1391</v>
      </c>
      <c r="AO430" s="11">
        <f t="shared" si="260"/>
        <v>-89</v>
      </c>
      <c r="AP430" s="1">
        <f t="shared" si="261"/>
        <v>0.27411046916666199</v>
      </c>
      <c r="AQ430" s="1">
        <f t="shared" si="262"/>
        <v>0</v>
      </c>
      <c r="AR430" s="1">
        <f t="shared" si="263"/>
        <v>5.7229611651298331</v>
      </c>
      <c r="AS430" s="1">
        <f t="shared" si="264"/>
        <v>0.19892580971161888</v>
      </c>
      <c r="AT430" s="1">
        <f t="shared" si="265"/>
        <v>0.12162967471537162</v>
      </c>
      <c r="AU430" s="1">
        <f t="shared" si="266"/>
        <v>0</v>
      </c>
      <c r="AV430" s="1">
        <f t="shared" si="245"/>
        <v>0.21544744681092662</v>
      </c>
      <c r="AW430" s="1">
        <f t="shared" si="267"/>
        <v>0.66926067093365227</v>
      </c>
      <c r="AX430" s="1">
        <f t="shared" si="268"/>
        <v>0</v>
      </c>
    </row>
    <row r="431" spans="1:50" x14ac:dyDescent="0.45">
      <c r="A431" s="7" t="s">
        <v>130</v>
      </c>
      <c r="B431" s="7" t="s">
        <v>130</v>
      </c>
      <c r="C431" s="8" t="s">
        <v>50</v>
      </c>
      <c r="D431" s="1" t="s">
        <v>118</v>
      </c>
      <c r="E431" s="12">
        <v>2408055000000</v>
      </c>
      <c r="F431" s="9">
        <v>705993</v>
      </c>
      <c r="G431" s="9">
        <v>131167</v>
      </c>
      <c r="H431" s="9">
        <v>82749</v>
      </c>
      <c r="I431" s="9">
        <v>663662</v>
      </c>
      <c r="J431" s="9">
        <v>64444</v>
      </c>
      <c r="K431" s="9">
        <v>274734</v>
      </c>
      <c r="L431" s="7">
        <v>152881</v>
      </c>
      <c r="M431" s="7">
        <v>35794</v>
      </c>
      <c r="N431" s="7">
        <v>532374</v>
      </c>
      <c r="O431" s="9">
        <v>778</v>
      </c>
      <c r="P431" s="1">
        <v>3</v>
      </c>
      <c r="Q431" s="1">
        <v>2</v>
      </c>
      <c r="R431" s="1">
        <v>2</v>
      </c>
      <c r="S431" s="1">
        <f t="shared" si="246"/>
        <v>0.66666666666666663</v>
      </c>
      <c r="T431" s="1">
        <v>6</v>
      </c>
      <c r="U431" s="1">
        <v>0</v>
      </c>
      <c r="V431" s="1">
        <v>0.73599999999999999</v>
      </c>
      <c r="W431" s="1">
        <v>0.336372510906572</v>
      </c>
      <c r="X431" s="7">
        <v>47</v>
      </c>
      <c r="Y431" s="7">
        <f t="shared" si="247"/>
        <v>705993</v>
      </c>
      <c r="Z431" s="7">
        <f t="shared" si="248"/>
        <v>532374</v>
      </c>
      <c r="AA431" s="7">
        <f t="shared" si="249"/>
        <v>35794</v>
      </c>
      <c r="AB431" s="7">
        <f t="shared" si="250"/>
        <v>778</v>
      </c>
      <c r="AC431" s="1">
        <v>0.73599999999999999</v>
      </c>
      <c r="AD431" s="7">
        <f t="shared" si="251"/>
        <v>13.40552826271111</v>
      </c>
      <c r="AE431" s="10">
        <f t="shared" si="252"/>
        <v>1.3535340671481756E-4</v>
      </c>
      <c r="AF431" s="7">
        <f t="shared" si="253"/>
        <v>1</v>
      </c>
      <c r="AG431" s="7">
        <f t="shared" si="254"/>
        <v>0</v>
      </c>
      <c r="AH431" s="1">
        <v>0.336372510906572</v>
      </c>
      <c r="AI431" s="1">
        <f t="shared" si="255"/>
        <v>1</v>
      </c>
      <c r="AJ431" s="1">
        <f t="shared" si="256"/>
        <v>1</v>
      </c>
      <c r="AK431" s="1">
        <f t="shared" si="257"/>
        <v>1</v>
      </c>
      <c r="AL431" s="1">
        <f t="shared" si="258"/>
        <v>0</v>
      </c>
      <c r="AM431" s="1">
        <f t="shared" si="281"/>
        <v>62</v>
      </c>
      <c r="AN431" s="1">
        <v>1392</v>
      </c>
      <c r="AO431" s="11">
        <f t="shared" si="260"/>
        <v>-77</v>
      </c>
      <c r="AP431" s="1">
        <f t="shared" si="261"/>
        <v>0.336372510906572</v>
      </c>
      <c r="AQ431" s="1">
        <f t="shared" si="262"/>
        <v>3</v>
      </c>
      <c r="AR431" s="1">
        <f t="shared" si="263"/>
        <v>5.8219469514935218</v>
      </c>
      <c r="AS431" s="1">
        <f t="shared" si="264"/>
        <v>0.19764126920028569</v>
      </c>
      <c r="AT431" s="1">
        <f t="shared" si="265"/>
        <v>5.447010138888024E-2</v>
      </c>
      <c r="AU431" s="1">
        <f t="shared" si="266"/>
        <v>0</v>
      </c>
      <c r="AV431" s="1">
        <f t="shared" si="245"/>
        <v>0.32746337744213166</v>
      </c>
      <c r="AW431" s="1">
        <f t="shared" si="267"/>
        <v>0.41396674813383921</v>
      </c>
      <c r="AX431" s="1">
        <f t="shared" si="268"/>
        <v>1.0091175327197159</v>
      </c>
    </row>
    <row r="432" spans="1:50" x14ac:dyDescent="0.45">
      <c r="A432" s="7" t="s">
        <v>130</v>
      </c>
      <c r="B432" s="7" t="s">
        <v>130</v>
      </c>
      <c r="C432" s="8" t="s">
        <v>51</v>
      </c>
      <c r="D432" s="1" t="s">
        <v>118</v>
      </c>
      <c r="E432" s="12">
        <v>2047371000000</v>
      </c>
      <c r="F432" s="9">
        <v>932944</v>
      </c>
      <c r="G432" s="9">
        <v>173706</v>
      </c>
      <c r="H432" s="9">
        <v>130027</v>
      </c>
      <c r="I432" s="9">
        <v>801749</v>
      </c>
      <c r="J432" s="9">
        <v>109324</v>
      </c>
      <c r="K432" s="9">
        <v>380771</v>
      </c>
      <c r="L432" s="7">
        <v>170017</v>
      </c>
      <c r="M432" s="7">
        <v>42211</v>
      </c>
      <c r="N432" s="7">
        <v>728779</v>
      </c>
      <c r="O432" s="9">
        <v>3179</v>
      </c>
      <c r="P432" s="1">
        <v>3</v>
      </c>
      <c r="Q432" s="1">
        <v>2</v>
      </c>
      <c r="R432" s="1">
        <v>2</v>
      </c>
      <c r="S432" s="1">
        <f t="shared" si="246"/>
        <v>0.66666666666666663</v>
      </c>
      <c r="T432" s="1">
        <v>6</v>
      </c>
      <c r="U432" s="1">
        <v>0</v>
      </c>
      <c r="V432" s="1">
        <v>1.6E-2</v>
      </c>
      <c r="W432" s="1">
        <v>-0.37116375422364301</v>
      </c>
      <c r="X432" s="7">
        <v>33</v>
      </c>
      <c r="Y432" s="7">
        <f t="shared" si="247"/>
        <v>932944</v>
      </c>
      <c r="Z432" s="7">
        <f t="shared" si="248"/>
        <v>728779</v>
      </c>
      <c r="AA432" s="7">
        <f t="shared" si="249"/>
        <v>42211</v>
      </c>
      <c r="AB432" s="7">
        <f t="shared" si="250"/>
        <v>3179</v>
      </c>
      <c r="AC432" s="1">
        <v>1.6E-2</v>
      </c>
      <c r="AD432" s="7">
        <f t="shared" si="251"/>
        <v>13.59455087028303</v>
      </c>
      <c r="AE432" s="10">
        <f t="shared" si="252"/>
        <v>1.7886459026385354E-4</v>
      </c>
      <c r="AF432" s="7">
        <f t="shared" si="253"/>
        <v>1</v>
      </c>
      <c r="AG432" s="7">
        <f t="shared" si="254"/>
        <v>0</v>
      </c>
      <c r="AH432" s="1">
        <v>-0.37116375422364301</v>
      </c>
      <c r="AI432" s="1">
        <f t="shared" si="255"/>
        <v>1</v>
      </c>
      <c r="AJ432" s="1">
        <f t="shared" si="256"/>
        <v>1</v>
      </c>
      <c r="AK432" s="1">
        <f t="shared" si="257"/>
        <v>1</v>
      </c>
      <c r="AL432" s="1">
        <f t="shared" si="258"/>
        <v>0</v>
      </c>
      <c r="AM432" s="1">
        <f t="shared" si="281"/>
        <v>62</v>
      </c>
      <c r="AN432" s="1">
        <v>1393</v>
      </c>
      <c r="AO432" s="11">
        <f t="shared" si="260"/>
        <v>-91</v>
      </c>
      <c r="AP432" s="1">
        <f t="shared" si="261"/>
        <v>-0.37116375422364301</v>
      </c>
      <c r="AQ432" s="1">
        <f t="shared" si="262"/>
        <v>3</v>
      </c>
      <c r="AR432" s="1">
        <f t="shared" si="263"/>
        <v>5.9040384269169701</v>
      </c>
      <c r="AS432" s="1">
        <f t="shared" si="264"/>
        <v>0.2166588296337133</v>
      </c>
      <c r="AT432" s="1">
        <f t="shared" si="265"/>
        <v>8.4843440685640273E-2</v>
      </c>
      <c r="AU432" s="1">
        <f t="shared" si="266"/>
        <v>0</v>
      </c>
      <c r="AV432" s="1">
        <f t="shared" si="245"/>
        <v>0.34841452873654971</v>
      </c>
      <c r="AW432" s="1">
        <f t="shared" si="267"/>
        <v>0.47492544424751387</v>
      </c>
      <c r="AX432" s="1">
        <f t="shared" si="268"/>
        <v>-1.113491262670929</v>
      </c>
    </row>
    <row r="433" spans="1:50" x14ac:dyDescent="0.45">
      <c r="A433" s="7" t="s">
        <v>130</v>
      </c>
      <c r="B433" s="7" t="s">
        <v>130</v>
      </c>
      <c r="C433" s="8" t="s">
        <v>52</v>
      </c>
      <c r="D433" s="1" t="s">
        <v>118</v>
      </c>
      <c r="E433" s="12">
        <v>1617719000000</v>
      </c>
      <c r="F433" s="9">
        <v>653748</v>
      </c>
      <c r="G433" s="9">
        <v>118087</v>
      </c>
      <c r="H433" s="9">
        <v>142965</v>
      </c>
      <c r="I433" s="9">
        <v>828398</v>
      </c>
      <c r="J433" s="9">
        <v>116275</v>
      </c>
      <c r="K433" s="9">
        <v>395535</v>
      </c>
      <c r="L433" s="7">
        <v>165176</v>
      </c>
      <c r="M433" s="7">
        <v>42084</v>
      </c>
      <c r="N433" s="7">
        <v>509083</v>
      </c>
      <c r="O433" s="9">
        <v>23249</v>
      </c>
      <c r="P433" s="1">
        <v>3</v>
      </c>
      <c r="Q433" s="1">
        <v>2</v>
      </c>
      <c r="R433" s="1">
        <v>2</v>
      </c>
      <c r="S433" s="1">
        <f t="shared" si="246"/>
        <v>0.66666666666666663</v>
      </c>
      <c r="T433" s="1">
        <v>6</v>
      </c>
      <c r="U433" s="1">
        <v>0</v>
      </c>
      <c r="V433" s="1">
        <v>0.95099999999999996</v>
      </c>
      <c r="W433" s="1">
        <v>0.56698275350979599</v>
      </c>
      <c r="X433" s="7">
        <v>56</v>
      </c>
      <c r="Y433" s="7">
        <f t="shared" si="247"/>
        <v>653748</v>
      </c>
      <c r="Z433" s="7">
        <f t="shared" si="248"/>
        <v>509083</v>
      </c>
      <c r="AA433" s="7">
        <f t="shared" si="249"/>
        <v>42084</v>
      </c>
      <c r="AB433" s="7">
        <f t="shared" si="250"/>
        <v>23249</v>
      </c>
      <c r="AC433" s="1">
        <v>0.95099999999999996</v>
      </c>
      <c r="AD433" s="7">
        <f t="shared" si="251"/>
        <v>13.62724899420804</v>
      </c>
      <c r="AE433" s="10">
        <f t="shared" si="252"/>
        <v>1.2533696358603917E-4</v>
      </c>
      <c r="AF433" s="7">
        <f t="shared" si="253"/>
        <v>1</v>
      </c>
      <c r="AG433" s="7">
        <f t="shared" si="254"/>
        <v>0</v>
      </c>
      <c r="AH433" s="1">
        <v>0.56698275350979599</v>
      </c>
      <c r="AI433" s="1">
        <f t="shared" si="255"/>
        <v>1</v>
      </c>
      <c r="AJ433" s="1">
        <f t="shared" si="256"/>
        <v>1</v>
      </c>
      <c r="AK433" s="1">
        <f t="shared" si="257"/>
        <v>1</v>
      </c>
      <c r="AL433" s="1">
        <f t="shared" si="258"/>
        <v>0</v>
      </c>
      <c r="AM433" s="1">
        <f t="shared" si="281"/>
        <v>62</v>
      </c>
      <c r="AN433" s="1">
        <v>1394</v>
      </c>
      <c r="AO433" s="11">
        <f t="shared" si="260"/>
        <v>-68</v>
      </c>
      <c r="AP433" s="1">
        <f t="shared" si="261"/>
        <v>0.56698275350979599</v>
      </c>
      <c r="AQ433" s="1">
        <f t="shared" si="262"/>
        <v>3</v>
      </c>
      <c r="AR433" s="1">
        <f t="shared" si="263"/>
        <v>5.9182390417061903</v>
      </c>
      <c r="AS433" s="1">
        <f t="shared" si="264"/>
        <v>0.1425486300063496</v>
      </c>
      <c r="AT433" s="1">
        <f t="shared" si="265"/>
        <v>7.2995990032879626E-2</v>
      </c>
      <c r="AU433" s="1">
        <f t="shared" si="266"/>
        <v>0</v>
      </c>
      <c r="AV433" s="1">
        <f t="shared" si="245"/>
        <v>0.33975335527125849</v>
      </c>
      <c r="AW433" s="1">
        <f t="shared" si="267"/>
        <v>0.47746976694777149</v>
      </c>
      <c r="AX433" s="1">
        <f t="shared" si="268"/>
        <v>1.700948260529388</v>
      </c>
    </row>
    <row r="434" spans="1:50" x14ac:dyDescent="0.45">
      <c r="A434" s="7" t="s">
        <v>130</v>
      </c>
      <c r="B434" s="7" t="s">
        <v>130</v>
      </c>
      <c r="C434" s="8" t="s">
        <v>53</v>
      </c>
      <c r="D434" s="1" t="s">
        <v>118</v>
      </c>
      <c r="E434" s="13">
        <v>1568556000000</v>
      </c>
      <c r="F434" s="7">
        <v>587785</v>
      </c>
      <c r="G434" s="7">
        <v>92049</v>
      </c>
      <c r="H434" s="7">
        <v>54541</v>
      </c>
      <c r="I434" s="7">
        <v>1026770</v>
      </c>
      <c r="J434" s="7">
        <v>175081</v>
      </c>
      <c r="K434" s="7">
        <v>626492</v>
      </c>
      <c r="L434" s="7">
        <v>149659</v>
      </c>
      <c r="M434" s="7">
        <v>44296</v>
      </c>
      <c r="N434" s="7">
        <v>463270</v>
      </c>
      <c r="O434" s="1">
        <v>31663</v>
      </c>
      <c r="P434" s="1">
        <v>3</v>
      </c>
      <c r="Q434" s="1">
        <v>2</v>
      </c>
      <c r="R434" s="1">
        <v>2</v>
      </c>
      <c r="S434" s="1">
        <f t="shared" si="246"/>
        <v>0.66666666666666663</v>
      </c>
      <c r="T434" s="1">
        <v>6</v>
      </c>
      <c r="U434" s="1">
        <v>0</v>
      </c>
      <c r="V434" s="1">
        <v>0.61199999999999999</v>
      </c>
      <c r="W434" s="1">
        <v>0.24314510142918999</v>
      </c>
      <c r="X434" s="7">
        <v>34</v>
      </c>
      <c r="Y434" s="7">
        <f t="shared" si="247"/>
        <v>587785</v>
      </c>
      <c r="Z434" s="7">
        <f t="shared" si="248"/>
        <v>463270</v>
      </c>
      <c r="AA434" s="7">
        <f t="shared" si="249"/>
        <v>44296</v>
      </c>
      <c r="AB434" s="7">
        <f t="shared" si="250"/>
        <v>31663</v>
      </c>
      <c r="AC434" s="1">
        <v>0.61199999999999999</v>
      </c>
      <c r="AD434" s="7">
        <f t="shared" si="251"/>
        <v>13.841928510567492</v>
      </c>
      <c r="AE434" s="10">
        <f t="shared" si="252"/>
        <v>1.12690497166217E-4</v>
      </c>
      <c r="AF434" s="7">
        <f t="shared" si="253"/>
        <v>1</v>
      </c>
      <c r="AG434" s="7">
        <f t="shared" si="254"/>
        <v>0</v>
      </c>
      <c r="AH434" s="1">
        <v>0.24314510142918999</v>
      </c>
      <c r="AI434" s="1">
        <f t="shared" si="255"/>
        <v>1</v>
      </c>
      <c r="AJ434" s="1">
        <f t="shared" si="256"/>
        <v>1</v>
      </c>
      <c r="AK434" s="1">
        <f t="shared" si="257"/>
        <v>1</v>
      </c>
      <c r="AL434" s="1">
        <f t="shared" si="258"/>
        <v>0</v>
      </c>
      <c r="AM434" s="1">
        <f t="shared" si="281"/>
        <v>62</v>
      </c>
      <c r="AN434" s="1">
        <v>1395</v>
      </c>
      <c r="AO434" s="11">
        <f t="shared" si="260"/>
        <v>-90</v>
      </c>
      <c r="AP434" s="1">
        <f t="shared" si="261"/>
        <v>0.24314510142918999</v>
      </c>
      <c r="AQ434" s="1">
        <f t="shared" si="262"/>
        <v>3</v>
      </c>
      <c r="AR434" s="1">
        <f t="shared" si="263"/>
        <v>6.0114731710387588</v>
      </c>
      <c r="AS434" s="1">
        <f t="shared" si="264"/>
        <v>8.9649093760043638E-2</v>
      </c>
      <c r="AT434" s="1">
        <f t="shared" si="265"/>
        <v>5.868391055212565E-2</v>
      </c>
      <c r="AU434" s="1">
        <f t="shared" si="266"/>
        <v>0</v>
      </c>
      <c r="AV434" s="1">
        <f t="shared" si="245"/>
        <v>0.31627336209667206</v>
      </c>
      <c r="AW434" s="1">
        <f t="shared" si="267"/>
        <v>0.61015806850609189</v>
      </c>
      <c r="AX434" s="1">
        <f t="shared" si="268"/>
        <v>0.72943530428756997</v>
      </c>
    </row>
    <row r="435" spans="1:50" x14ac:dyDescent="0.45">
      <c r="A435" s="7" t="s">
        <v>130</v>
      </c>
      <c r="B435" s="7" t="s">
        <v>130</v>
      </c>
      <c r="C435" s="8" t="s">
        <v>54</v>
      </c>
      <c r="D435" s="1" t="s">
        <v>118</v>
      </c>
      <c r="E435" s="13">
        <v>1315984000000</v>
      </c>
      <c r="F435" s="7">
        <v>667663</v>
      </c>
      <c r="G435" s="7">
        <v>85905</v>
      </c>
      <c r="H435" s="7">
        <v>91269</v>
      </c>
      <c r="I435" s="7">
        <v>1113817</v>
      </c>
      <c r="J435" s="7">
        <v>168763</v>
      </c>
      <c r="K435" s="7">
        <v>727824</v>
      </c>
      <c r="L435" s="7">
        <v>102695</v>
      </c>
      <c r="M435" s="7">
        <v>40140</v>
      </c>
      <c r="N435" s="4">
        <v>525742</v>
      </c>
      <c r="O435" s="7">
        <v>31594</v>
      </c>
      <c r="P435" s="1">
        <v>3</v>
      </c>
      <c r="Q435" s="1">
        <v>2</v>
      </c>
      <c r="R435" s="1">
        <v>3</v>
      </c>
      <c r="S435" s="1">
        <f t="shared" si="246"/>
        <v>0.66666666666666663</v>
      </c>
      <c r="T435" s="1">
        <v>6</v>
      </c>
      <c r="U435" s="1">
        <v>0</v>
      </c>
      <c r="V435" s="1">
        <v>1</v>
      </c>
      <c r="W435" s="1">
        <v>0.63656621675216096</v>
      </c>
      <c r="X435" s="7">
        <v>35</v>
      </c>
      <c r="Y435" s="7">
        <f t="shared" si="247"/>
        <v>667663</v>
      </c>
      <c r="Z435" s="7">
        <f t="shared" si="248"/>
        <v>525742</v>
      </c>
      <c r="AA435" s="7">
        <f t="shared" si="249"/>
        <v>40140</v>
      </c>
      <c r="AB435" s="7">
        <f t="shared" si="250"/>
        <v>31594</v>
      </c>
      <c r="AC435" s="1">
        <v>1</v>
      </c>
      <c r="AD435" s="7">
        <f t="shared" si="251"/>
        <v>13.923303413084613</v>
      </c>
      <c r="AE435" s="10">
        <f t="shared" si="252"/>
        <v>1.280047558367225E-4</v>
      </c>
      <c r="AF435" s="7">
        <f t="shared" si="253"/>
        <v>1</v>
      </c>
      <c r="AG435" s="7">
        <f t="shared" si="254"/>
        <v>0</v>
      </c>
      <c r="AH435" s="1">
        <v>0.63656621675216096</v>
      </c>
      <c r="AI435" s="1">
        <f t="shared" si="255"/>
        <v>1</v>
      </c>
      <c r="AJ435" s="1">
        <f t="shared" si="256"/>
        <v>1</v>
      </c>
      <c r="AK435" s="1">
        <f t="shared" si="257"/>
        <v>1</v>
      </c>
      <c r="AL435" s="1">
        <f t="shared" si="258"/>
        <v>0</v>
      </c>
      <c r="AM435" s="1">
        <f t="shared" si="281"/>
        <v>62</v>
      </c>
      <c r="AN435" s="1">
        <v>1396</v>
      </c>
      <c r="AO435" s="11">
        <f t="shared" si="260"/>
        <v>-89</v>
      </c>
      <c r="AP435" s="1">
        <f t="shared" si="261"/>
        <v>0.63656621675216096</v>
      </c>
      <c r="AQ435" s="1">
        <f t="shared" si="262"/>
        <v>3</v>
      </c>
      <c r="AR435" s="1">
        <f t="shared" si="263"/>
        <v>6.0468138421673601</v>
      </c>
      <c r="AS435" s="1">
        <f t="shared" si="264"/>
        <v>7.712667341223918E-2</v>
      </c>
      <c r="AT435" s="1">
        <f t="shared" si="265"/>
        <v>6.5278149278410677E-2</v>
      </c>
      <c r="AU435" s="1">
        <f t="shared" si="266"/>
        <v>0</v>
      </c>
      <c r="AV435" s="1">
        <f t="shared" si="245"/>
        <v>0.24371867191827742</v>
      </c>
      <c r="AW435" s="1">
        <f t="shared" si="267"/>
        <v>0.65345025259984357</v>
      </c>
      <c r="AX435" s="1">
        <f t="shared" si="268"/>
        <v>1.909698650256483</v>
      </c>
    </row>
    <row r="436" spans="1:50" x14ac:dyDescent="0.45">
      <c r="A436" s="7" t="s">
        <v>131</v>
      </c>
      <c r="B436" s="7" t="s">
        <v>131</v>
      </c>
      <c r="C436" s="8" t="s">
        <v>47</v>
      </c>
      <c r="D436" s="1" t="s">
        <v>118</v>
      </c>
      <c r="E436" s="12">
        <v>824601254400</v>
      </c>
      <c r="F436" s="9">
        <v>400387</v>
      </c>
      <c r="G436" s="9">
        <v>177556</v>
      </c>
      <c r="H436" s="9">
        <v>135006</v>
      </c>
      <c r="I436" s="9">
        <v>482951</v>
      </c>
      <c r="J436" s="9">
        <v>5353</v>
      </c>
      <c r="K436" s="9">
        <v>249118</v>
      </c>
      <c r="L436" s="7">
        <v>131345</v>
      </c>
      <c r="M436" s="7">
        <v>24136</v>
      </c>
      <c r="N436" s="7">
        <v>229997</v>
      </c>
      <c r="O436" s="9">
        <v>5028</v>
      </c>
      <c r="P436" s="1">
        <v>0</v>
      </c>
      <c r="Q436" s="1">
        <v>0</v>
      </c>
      <c r="R436" s="1">
        <v>0</v>
      </c>
      <c r="S436" s="1">
        <f t="shared" si="246"/>
        <v>0</v>
      </c>
      <c r="T436" s="1">
        <v>0</v>
      </c>
      <c r="U436" s="1">
        <v>0</v>
      </c>
      <c r="V436" s="1">
        <v>0.44900000000000001</v>
      </c>
      <c r="W436" s="1">
        <v>2.81771671371818E-2</v>
      </c>
      <c r="X436" s="7">
        <v>26</v>
      </c>
      <c r="Y436" s="7">
        <f t="shared" si="247"/>
        <v>400387</v>
      </c>
      <c r="Z436" s="7">
        <f t="shared" si="248"/>
        <v>229997</v>
      </c>
      <c r="AA436" s="7">
        <f t="shared" si="249"/>
        <v>24136</v>
      </c>
      <c r="AB436" s="7">
        <f t="shared" si="250"/>
        <v>5028</v>
      </c>
      <c r="AC436" s="1">
        <v>0.44900000000000001</v>
      </c>
      <c r="AD436" s="7">
        <f t="shared" si="251"/>
        <v>13.087670478213022</v>
      </c>
      <c r="AE436" s="10">
        <f t="shared" si="252"/>
        <v>7.6762438798013097E-5</v>
      </c>
      <c r="AF436" s="7">
        <f t="shared" si="253"/>
        <v>1</v>
      </c>
      <c r="AG436" s="7">
        <f t="shared" si="254"/>
        <v>0</v>
      </c>
      <c r="AH436" s="1">
        <v>2.81771671371818E-2</v>
      </c>
      <c r="AI436" s="1">
        <f t="shared" si="255"/>
        <v>0</v>
      </c>
      <c r="AJ436" s="1">
        <f t="shared" si="256"/>
        <v>0</v>
      </c>
      <c r="AK436" s="1">
        <f t="shared" si="257"/>
        <v>0</v>
      </c>
      <c r="AL436" s="1">
        <f t="shared" si="258"/>
        <v>0</v>
      </c>
      <c r="AM436" s="1">
        <f t="shared" ref="AM436" si="282">AM435+1</f>
        <v>63</v>
      </c>
      <c r="AN436" s="1">
        <v>1390</v>
      </c>
      <c r="AO436" s="11">
        <f t="shared" si="260"/>
        <v>-98</v>
      </c>
      <c r="AP436" s="1">
        <f t="shared" si="261"/>
        <v>2.81771671371818E-2</v>
      </c>
      <c r="AQ436" s="1">
        <f t="shared" si="262"/>
        <v>0</v>
      </c>
      <c r="AR436" s="1">
        <f t="shared" si="263"/>
        <v>5.683903069656008</v>
      </c>
      <c r="AS436" s="1">
        <f t="shared" si="264"/>
        <v>0.36764806367519687</v>
      </c>
      <c r="AT436" s="1">
        <f t="shared" si="265"/>
        <v>0.21532346579947187</v>
      </c>
      <c r="AU436" s="1">
        <f t="shared" si="266"/>
        <v>0</v>
      </c>
      <c r="AV436" s="1">
        <f t="shared" si="245"/>
        <v>0.28304734848877006</v>
      </c>
      <c r="AW436" s="1">
        <f t="shared" si="267"/>
        <v>0.5158245867593193</v>
      </c>
      <c r="AX436" s="1">
        <f t="shared" si="268"/>
        <v>0</v>
      </c>
    </row>
    <row r="437" spans="1:50" x14ac:dyDescent="0.45">
      <c r="A437" s="7" t="s">
        <v>131</v>
      </c>
      <c r="B437" s="7" t="s">
        <v>131</v>
      </c>
      <c r="C437" s="8" t="s">
        <v>49</v>
      </c>
      <c r="D437" s="1" t="s">
        <v>118</v>
      </c>
      <c r="E437" s="12">
        <v>2878150131600</v>
      </c>
      <c r="F437" s="9">
        <v>513301</v>
      </c>
      <c r="G437" s="9">
        <v>224840</v>
      </c>
      <c r="H437" s="9">
        <v>149557</v>
      </c>
      <c r="I437" s="9">
        <v>541654</v>
      </c>
      <c r="J437" s="9">
        <v>2680</v>
      </c>
      <c r="K437" s="9">
        <v>257454</v>
      </c>
      <c r="L437" s="7">
        <v>152883</v>
      </c>
      <c r="M437" s="7">
        <v>21482</v>
      </c>
      <c r="N437" s="7">
        <v>312906</v>
      </c>
      <c r="O437" s="9">
        <v>10859</v>
      </c>
      <c r="P437" s="1">
        <v>0</v>
      </c>
      <c r="Q437" s="1">
        <v>0</v>
      </c>
      <c r="R437" s="1">
        <v>0</v>
      </c>
      <c r="S437" s="1">
        <f t="shared" si="246"/>
        <v>0</v>
      </c>
      <c r="T437" s="1">
        <v>0</v>
      </c>
      <c r="U437" s="1">
        <v>0</v>
      </c>
      <c r="V437" s="1">
        <v>0.66500000000000004</v>
      </c>
      <c r="W437" s="1">
        <v>0.25181822758107297</v>
      </c>
      <c r="X437" s="7">
        <v>28</v>
      </c>
      <c r="Y437" s="7">
        <f t="shared" si="247"/>
        <v>513301</v>
      </c>
      <c r="Z437" s="7">
        <f t="shared" si="248"/>
        <v>312906</v>
      </c>
      <c r="AA437" s="7">
        <f t="shared" si="249"/>
        <v>21482</v>
      </c>
      <c r="AB437" s="7">
        <f t="shared" si="250"/>
        <v>10859</v>
      </c>
      <c r="AC437" s="1">
        <v>0.66500000000000004</v>
      </c>
      <c r="AD437" s="7">
        <f t="shared" si="251"/>
        <v>13.202382700189057</v>
      </c>
      <c r="AE437" s="10">
        <f t="shared" si="252"/>
        <v>9.8410379451527953E-5</v>
      </c>
      <c r="AF437" s="7">
        <f t="shared" si="253"/>
        <v>1</v>
      </c>
      <c r="AG437" s="7">
        <f t="shared" si="254"/>
        <v>0</v>
      </c>
      <c r="AH437" s="1">
        <v>0.25181822758107297</v>
      </c>
      <c r="AI437" s="1">
        <f t="shared" si="255"/>
        <v>0</v>
      </c>
      <c r="AJ437" s="1">
        <f t="shared" si="256"/>
        <v>0</v>
      </c>
      <c r="AK437" s="1">
        <f t="shared" si="257"/>
        <v>0</v>
      </c>
      <c r="AL437" s="1">
        <f t="shared" si="258"/>
        <v>0</v>
      </c>
      <c r="AM437" s="1">
        <f t="shared" ref="AM437:AM442" si="283">AM436</f>
        <v>63</v>
      </c>
      <c r="AN437" s="1">
        <v>1391</v>
      </c>
      <c r="AO437" s="11">
        <f t="shared" si="260"/>
        <v>-96</v>
      </c>
      <c r="AP437" s="1">
        <f t="shared" si="261"/>
        <v>0.25181822758107297</v>
      </c>
      <c r="AQ437" s="1">
        <f t="shared" si="262"/>
        <v>0</v>
      </c>
      <c r="AR437" s="1">
        <f t="shared" si="263"/>
        <v>5.733721954667061</v>
      </c>
      <c r="AS437" s="1">
        <f t="shared" si="264"/>
        <v>0.41509893769823542</v>
      </c>
      <c r="AT437" s="1">
        <f t="shared" si="265"/>
        <v>7.8119621881923382E-2</v>
      </c>
      <c r="AU437" s="1">
        <f t="shared" si="266"/>
        <v>0</v>
      </c>
      <c r="AV437" s="1">
        <f t="shared" si="245"/>
        <v>0.28719994682952588</v>
      </c>
      <c r="AW437" s="1">
        <f t="shared" si="267"/>
        <v>0.47531080726810843</v>
      </c>
      <c r="AX437" s="1">
        <f t="shared" si="268"/>
        <v>0</v>
      </c>
    </row>
    <row r="438" spans="1:50" x14ac:dyDescent="0.45">
      <c r="A438" s="7" t="s">
        <v>131</v>
      </c>
      <c r="B438" s="7" t="s">
        <v>131</v>
      </c>
      <c r="C438" s="8" t="s">
        <v>50</v>
      </c>
      <c r="D438" s="1" t="s">
        <v>118</v>
      </c>
      <c r="E438" s="12">
        <v>1969700399800</v>
      </c>
      <c r="F438" s="9">
        <v>566976</v>
      </c>
      <c r="G438" s="9">
        <v>239541</v>
      </c>
      <c r="H438" s="9">
        <v>123854</v>
      </c>
      <c r="I438" s="9">
        <v>634072</v>
      </c>
      <c r="J438" s="9">
        <v>3376</v>
      </c>
      <c r="K438" s="9">
        <v>325221</v>
      </c>
      <c r="L438" s="7">
        <v>223354</v>
      </c>
      <c r="M438" s="7">
        <v>24464</v>
      </c>
      <c r="N438" s="7">
        <v>363770</v>
      </c>
      <c r="O438" s="9">
        <v>12390</v>
      </c>
      <c r="P438" s="1">
        <v>3</v>
      </c>
      <c r="Q438" s="1">
        <v>2</v>
      </c>
      <c r="R438" s="1">
        <v>2</v>
      </c>
      <c r="S438" s="1">
        <f t="shared" si="246"/>
        <v>0.66666666666666663</v>
      </c>
      <c r="T438" s="1">
        <v>6</v>
      </c>
      <c r="U438" s="1">
        <v>0</v>
      </c>
      <c r="V438" s="1">
        <v>0.59599999999999997</v>
      </c>
      <c r="W438" s="1">
        <v>0.19362709480897999</v>
      </c>
      <c r="X438" s="7">
        <v>26</v>
      </c>
      <c r="Y438" s="7">
        <f t="shared" si="247"/>
        <v>566976</v>
      </c>
      <c r="Z438" s="7">
        <f t="shared" si="248"/>
        <v>363770</v>
      </c>
      <c r="AA438" s="7">
        <f t="shared" si="249"/>
        <v>24464</v>
      </c>
      <c r="AB438" s="7">
        <f t="shared" si="250"/>
        <v>12390</v>
      </c>
      <c r="AC438" s="1">
        <v>0.59599999999999997</v>
      </c>
      <c r="AD438" s="7">
        <f t="shared" si="251"/>
        <v>13.359917791640154</v>
      </c>
      <c r="AE438" s="10">
        <f t="shared" si="252"/>
        <v>1.0870098304875602E-4</v>
      </c>
      <c r="AF438" s="7">
        <f t="shared" si="253"/>
        <v>1</v>
      </c>
      <c r="AG438" s="7">
        <f t="shared" si="254"/>
        <v>0</v>
      </c>
      <c r="AH438" s="1">
        <v>0.19362709480897999</v>
      </c>
      <c r="AI438" s="1">
        <f t="shared" si="255"/>
        <v>1</v>
      </c>
      <c r="AJ438" s="1">
        <f t="shared" si="256"/>
        <v>1</v>
      </c>
      <c r="AK438" s="1">
        <f t="shared" si="257"/>
        <v>1</v>
      </c>
      <c r="AL438" s="1">
        <f t="shared" si="258"/>
        <v>0</v>
      </c>
      <c r="AM438" s="1">
        <f t="shared" si="283"/>
        <v>63</v>
      </c>
      <c r="AN438" s="1">
        <v>1392</v>
      </c>
      <c r="AO438" s="11">
        <f t="shared" si="260"/>
        <v>-98</v>
      </c>
      <c r="AP438" s="1">
        <f t="shared" si="261"/>
        <v>0.19362709480897999</v>
      </c>
      <c r="AQ438" s="1">
        <f t="shared" si="262"/>
        <v>3</v>
      </c>
      <c r="AR438" s="1">
        <f t="shared" si="263"/>
        <v>5.8021385755903969</v>
      </c>
      <c r="AS438" s="1">
        <f t="shared" si="264"/>
        <v>0.37778201844585474</v>
      </c>
      <c r="AT438" s="1">
        <f t="shared" si="265"/>
        <v>0.12161291129570902</v>
      </c>
      <c r="AU438" s="1">
        <f t="shared" si="266"/>
        <v>0</v>
      </c>
      <c r="AV438" s="1">
        <f t="shared" si="245"/>
        <v>0.35757768833823289</v>
      </c>
      <c r="AW438" s="1">
        <f t="shared" si="267"/>
        <v>0.5129086286730844</v>
      </c>
      <c r="AX438" s="1">
        <f t="shared" si="268"/>
        <v>0.58088128442693998</v>
      </c>
    </row>
    <row r="439" spans="1:50" x14ac:dyDescent="0.45">
      <c r="A439" s="7" t="s">
        <v>131</v>
      </c>
      <c r="B439" s="7" t="s">
        <v>131</v>
      </c>
      <c r="C439" s="8" t="s">
        <v>51</v>
      </c>
      <c r="D439" s="1" t="s">
        <v>118</v>
      </c>
      <c r="E439" s="12">
        <v>749208909400</v>
      </c>
      <c r="F439" s="9">
        <v>592886</v>
      </c>
      <c r="G439" s="9">
        <v>202988</v>
      </c>
      <c r="H439" s="9">
        <v>106149</v>
      </c>
      <c r="I439" s="9">
        <v>770557</v>
      </c>
      <c r="J439" s="9">
        <v>41310</v>
      </c>
      <c r="K439" s="9">
        <v>492297</v>
      </c>
      <c r="L439" s="7">
        <v>247390</v>
      </c>
      <c r="M439" s="7">
        <v>36579</v>
      </c>
      <c r="N439" s="7">
        <v>444932</v>
      </c>
      <c r="O439" s="9">
        <v>12392</v>
      </c>
      <c r="P439" s="1">
        <v>3</v>
      </c>
      <c r="Q439" s="1">
        <v>2</v>
      </c>
      <c r="R439" s="1">
        <v>3</v>
      </c>
      <c r="S439" s="1">
        <f t="shared" si="246"/>
        <v>0.66666666666666663</v>
      </c>
      <c r="T439" s="1">
        <v>6</v>
      </c>
      <c r="U439" s="1">
        <v>0</v>
      </c>
      <c r="V439" s="1">
        <v>1.2E-2</v>
      </c>
      <c r="W439" s="1">
        <v>-0.37687082081110201</v>
      </c>
      <c r="X439" s="7">
        <v>45</v>
      </c>
      <c r="Y439" s="7">
        <f t="shared" si="247"/>
        <v>592886</v>
      </c>
      <c r="Z439" s="7">
        <f t="shared" si="248"/>
        <v>444932</v>
      </c>
      <c r="AA439" s="7">
        <f t="shared" si="249"/>
        <v>36579</v>
      </c>
      <c r="AB439" s="7">
        <f t="shared" si="250"/>
        <v>12392</v>
      </c>
      <c r="AC439" s="1">
        <v>1.2E-2</v>
      </c>
      <c r="AD439" s="7">
        <f t="shared" si="251"/>
        <v>13.554868908942479</v>
      </c>
      <c r="AE439" s="10">
        <f t="shared" si="252"/>
        <v>1.1366846398409237E-4</v>
      </c>
      <c r="AF439" s="7">
        <f t="shared" si="253"/>
        <v>1</v>
      </c>
      <c r="AG439" s="7">
        <f t="shared" si="254"/>
        <v>0</v>
      </c>
      <c r="AH439" s="1">
        <v>-0.37687082081110201</v>
      </c>
      <c r="AI439" s="1">
        <f t="shared" si="255"/>
        <v>1</v>
      </c>
      <c r="AJ439" s="1">
        <f t="shared" si="256"/>
        <v>1</v>
      </c>
      <c r="AK439" s="1">
        <f t="shared" si="257"/>
        <v>1</v>
      </c>
      <c r="AL439" s="1">
        <f t="shared" si="258"/>
        <v>0</v>
      </c>
      <c r="AM439" s="1">
        <f t="shared" si="283"/>
        <v>63</v>
      </c>
      <c r="AN439" s="1">
        <v>1393</v>
      </c>
      <c r="AO439" s="11">
        <f t="shared" si="260"/>
        <v>-79</v>
      </c>
      <c r="AP439" s="1">
        <f t="shared" si="261"/>
        <v>-0.37687082081110201</v>
      </c>
      <c r="AQ439" s="1">
        <f t="shared" si="262"/>
        <v>3</v>
      </c>
      <c r="AR439" s="1">
        <f t="shared" si="263"/>
        <v>5.8868047700756705</v>
      </c>
      <c r="AS439" s="1">
        <f t="shared" si="264"/>
        <v>0.26343021995777083</v>
      </c>
      <c r="AT439" s="1">
        <f t="shared" si="265"/>
        <v>0.27093644703526265</v>
      </c>
      <c r="AU439" s="1">
        <f t="shared" si="266"/>
        <v>0</v>
      </c>
      <c r="AV439" s="1">
        <f t="shared" si="245"/>
        <v>0.37466404172566081</v>
      </c>
      <c r="AW439" s="1">
        <f t="shared" si="267"/>
        <v>0.63888459906275585</v>
      </c>
      <c r="AX439" s="1">
        <f t="shared" si="268"/>
        <v>-1.130612462433306</v>
      </c>
    </row>
    <row r="440" spans="1:50" x14ac:dyDescent="0.45">
      <c r="A440" s="7" t="s">
        <v>131</v>
      </c>
      <c r="B440" s="7" t="s">
        <v>131</v>
      </c>
      <c r="C440" s="8" t="s">
        <v>52</v>
      </c>
      <c r="D440" s="1" t="s">
        <v>118</v>
      </c>
      <c r="E440" s="12">
        <v>947887382000</v>
      </c>
      <c r="F440" s="9">
        <v>530675</v>
      </c>
      <c r="G440" s="9">
        <v>107467</v>
      </c>
      <c r="H440" s="9">
        <v>-37283</v>
      </c>
      <c r="I440" s="9">
        <v>795511</v>
      </c>
      <c r="J440" s="9">
        <v>87093</v>
      </c>
      <c r="K440" s="9">
        <v>607758</v>
      </c>
      <c r="L440" s="7">
        <v>290501</v>
      </c>
      <c r="M440" s="7">
        <v>45313</v>
      </c>
      <c r="N440" s="7">
        <v>464993</v>
      </c>
      <c r="O440" s="9">
        <v>12392</v>
      </c>
      <c r="P440" s="1">
        <v>3</v>
      </c>
      <c r="Q440" s="1">
        <v>2</v>
      </c>
      <c r="R440" s="1">
        <v>3</v>
      </c>
      <c r="S440" s="1">
        <f t="shared" si="246"/>
        <v>0.66666666666666663</v>
      </c>
      <c r="T440" s="1">
        <v>6</v>
      </c>
      <c r="U440" s="1">
        <v>0</v>
      </c>
      <c r="V440" s="1">
        <v>0.58099999999999996</v>
      </c>
      <c r="W440" s="1">
        <v>0.23067059524487901</v>
      </c>
      <c r="X440" s="7">
        <v>36</v>
      </c>
      <c r="Y440" s="7">
        <f t="shared" si="247"/>
        <v>530675</v>
      </c>
      <c r="Z440" s="7">
        <f t="shared" si="248"/>
        <v>464993</v>
      </c>
      <c r="AA440" s="7">
        <f t="shared" si="249"/>
        <v>45313</v>
      </c>
      <c r="AB440" s="7">
        <f t="shared" si="250"/>
        <v>12392</v>
      </c>
      <c r="AC440" s="1">
        <v>0.58099999999999996</v>
      </c>
      <c r="AD440" s="7">
        <f t="shared" si="251"/>
        <v>13.586739954445646</v>
      </c>
      <c r="AE440" s="10">
        <f t="shared" si="252"/>
        <v>1.0174133328288781E-4</v>
      </c>
      <c r="AF440" s="7">
        <f t="shared" si="253"/>
        <v>0</v>
      </c>
      <c r="AG440" s="7">
        <f t="shared" si="254"/>
        <v>0</v>
      </c>
      <c r="AH440" s="1">
        <v>0.23067059524487901</v>
      </c>
      <c r="AI440" s="1">
        <f t="shared" si="255"/>
        <v>1</v>
      </c>
      <c r="AJ440" s="1">
        <f t="shared" si="256"/>
        <v>1</v>
      </c>
      <c r="AK440" s="1">
        <f t="shared" si="257"/>
        <v>1</v>
      </c>
      <c r="AL440" s="1">
        <f t="shared" si="258"/>
        <v>0</v>
      </c>
      <c r="AM440" s="1">
        <f t="shared" si="283"/>
        <v>63</v>
      </c>
      <c r="AN440" s="1">
        <v>1394</v>
      </c>
      <c r="AO440" s="11">
        <f t="shared" si="260"/>
        <v>-88</v>
      </c>
      <c r="AP440" s="1">
        <f t="shared" si="261"/>
        <v>0.23067059524487901</v>
      </c>
      <c r="AQ440" s="1">
        <f t="shared" si="262"/>
        <v>3</v>
      </c>
      <c r="AR440" s="1">
        <f t="shared" si="263"/>
        <v>5.9006461892701827</v>
      </c>
      <c r="AS440" s="1">
        <f t="shared" si="264"/>
        <v>0.1350917837716889</v>
      </c>
      <c r="AT440" s="1">
        <f t="shared" si="265"/>
        <v>0.11337528280337421</v>
      </c>
      <c r="AU440" s="1">
        <f t="shared" si="266"/>
        <v>0</v>
      </c>
      <c r="AV440" s="1">
        <f t="shared" si="245"/>
        <v>0.47465591299177512</v>
      </c>
      <c r="AW440" s="1">
        <f t="shared" si="267"/>
        <v>0.76398440750662155</v>
      </c>
      <c r="AX440" s="1">
        <f t="shared" si="268"/>
        <v>0.69201178573463706</v>
      </c>
    </row>
    <row r="441" spans="1:50" x14ac:dyDescent="0.45">
      <c r="A441" s="7" t="s">
        <v>131</v>
      </c>
      <c r="B441" s="7" t="s">
        <v>131</v>
      </c>
      <c r="C441" s="8" t="s">
        <v>53</v>
      </c>
      <c r="D441" s="1" t="s">
        <v>118</v>
      </c>
      <c r="E441" s="13">
        <v>1015107020600</v>
      </c>
      <c r="F441" s="7">
        <v>636920</v>
      </c>
      <c r="G441" s="7">
        <v>105142</v>
      </c>
      <c r="H441" s="7">
        <v>108962</v>
      </c>
      <c r="I441" s="7">
        <v>975515</v>
      </c>
      <c r="J441" s="7">
        <v>0</v>
      </c>
      <c r="K441" s="7">
        <v>771387</v>
      </c>
      <c r="L441" s="7">
        <v>265457</v>
      </c>
      <c r="M441" s="7">
        <v>46186</v>
      </c>
      <c r="N441" s="7">
        <v>506438</v>
      </c>
      <c r="O441" s="1">
        <v>10860</v>
      </c>
      <c r="P441" s="1">
        <v>3</v>
      </c>
      <c r="Q441" s="1">
        <v>2</v>
      </c>
      <c r="R441" s="1">
        <v>3</v>
      </c>
      <c r="S441" s="1">
        <f t="shared" si="246"/>
        <v>0.66666666666666663</v>
      </c>
      <c r="T441" s="1">
        <v>6</v>
      </c>
      <c r="U441" s="1">
        <v>0</v>
      </c>
      <c r="V441" s="1">
        <v>0.65500000000000003</v>
      </c>
      <c r="W441" s="1">
        <v>0.28242451960610998</v>
      </c>
      <c r="X441" s="7">
        <v>41</v>
      </c>
      <c r="Y441" s="7">
        <f t="shared" si="247"/>
        <v>636920</v>
      </c>
      <c r="Z441" s="7">
        <f t="shared" si="248"/>
        <v>506438</v>
      </c>
      <c r="AA441" s="7">
        <f t="shared" si="249"/>
        <v>46186</v>
      </c>
      <c r="AB441" s="7">
        <f t="shared" si="250"/>
        <v>10860</v>
      </c>
      <c r="AC441" s="1">
        <v>0.65500000000000003</v>
      </c>
      <c r="AD441" s="7">
        <f t="shared" si="251"/>
        <v>13.790720815656965</v>
      </c>
      <c r="AE441" s="10">
        <f t="shared" si="252"/>
        <v>1.2211068920626919E-4</v>
      </c>
      <c r="AF441" s="7">
        <f t="shared" si="253"/>
        <v>1</v>
      </c>
      <c r="AG441" s="7">
        <f t="shared" si="254"/>
        <v>0</v>
      </c>
      <c r="AH441" s="1">
        <v>0.28242451960610998</v>
      </c>
      <c r="AI441" s="1">
        <f t="shared" si="255"/>
        <v>1</v>
      </c>
      <c r="AJ441" s="1">
        <f t="shared" si="256"/>
        <v>1</v>
      </c>
      <c r="AK441" s="1">
        <f t="shared" si="257"/>
        <v>1</v>
      </c>
      <c r="AL441" s="1">
        <f t="shared" si="258"/>
        <v>0</v>
      </c>
      <c r="AM441" s="1">
        <f t="shared" si="283"/>
        <v>63</v>
      </c>
      <c r="AN441" s="1">
        <v>1395</v>
      </c>
      <c r="AO441" s="11">
        <f t="shared" si="260"/>
        <v>-83</v>
      </c>
      <c r="AP441" s="1">
        <f t="shared" si="261"/>
        <v>0.28242451960610998</v>
      </c>
      <c r="AQ441" s="1">
        <f t="shared" si="262"/>
        <v>3</v>
      </c>
      <c r="AR441" s="1">
        <f t="shared" si="263"/>
        <v>5.9892339517081314</v>
      </c>
      <c r="AS441" s="1">
        <f t="shared" si="264"/>
        <v>0.10778101823139573</v>
      </c>
      <c r="AT441" s="1">
        <f t="shared" si="265"/>
        <v>0.1035772562560484</v>
      </c>
      <c r="AU441" s="1">
        <f t="shared" si="266"/>
        <v>0</v>
      </c>
      <c r="AV441" s="1">
        <f t="shared" si="245"/>
        <v>0.27211985464088201</v>
      </c>
      <c r="AW441" s="1">
        <f t="shared" si="267"/>
        <v>0.79074847644577484</v>
      </c>
      <c r="AX441" s="1">
        <f t="shared" si="268"/>
        <v>0.84727355881833</v>
      </c>
    </row>
    <row r="442" spans="1:50" x14ac:dyDescent="0.45">
      <c r="A442" s="7" t="s">
        <v>131</v>
      </c>
      <c r="B442" s="7" t="s">
        <v>131</v>
      </c>
      <c r="C442" s="8" t="s">
        <v>54</v>
      </c>
      <c r="D442" s="1" t="s">
        <v>118</v>
      </c>
      <c r="E442" s="13">
        <v>1488751191000</v>
      </c>
      <c r="F442" s="7">
        <v>709497</v>
      </c>
      <c r="G442" s="7">
        <v>184618</v>
      </c>
      <c r="H442" s="7">
        <v>166133</v>
      </c>
      <c r="I442" s="7">
        <v>1115775</v>
      </c>
      <c r="J442" s="7">
        <v>0</v>
      </c>
      <c r="K442" s="7">
        <v>851502</v>
      </c>
      <c r="L442" s="7">
        <v>301238</v>
      </c>
      <c r="M442" s="7">
        <v>44810</v>
      </c>
      <c r="N442" s="4">
        <v>510005</v>
      </c>
      <c r="O442" s="7">
        <v>10860</v>
      </c>
      <c r="P442" s="1">
        <v>3</v>
      </c>
      <c r="Q442" s="1">
        <v>2</v>
      </c>
      <c r="R442" s="1">
        <v>3</v>
      </c>
      <c r="S442" s="1">
        <f t="shared" si="246"/>
        <v>0.66666666666666663</v>
      </c>
      <c r="T442" s="1">
        <v>6</v>
      </c>
      <c r="U442" s="1">
        <v>0</v>
      </c>
      <c r="V442" s="1">
        <v>0.76200000000000001</v>
      </c>
      <c r="W442" s="1">
        <v>0.39855848279101203</v>
      </c>
      <c r="X442" s="7">
        <v>41</v>
      </c>
      <c r="Y442" s="7">
        <f t="shared" si="247"/>
        <v>709497</v>
      </c>
      <c r="Z442" s="7">
        <f t="shared" si="248"/>
        <v>510005</v>
      </c>
      <c r="AA442" s="7">
        <f t="shared" si="249"/>
        <v>44810</v>
      </c>
      <c r="AB442" s="7">
        <f t="shared" si="250"/>
        <v>10860</v>
      </c>
      <c r="AC442" s="1">
        <v>0.76200000000000001</v>
      </c>
      <c r="AD442" s="7">
        <f t="shared" si="251"/>
        <v>13.925059788693554</v>
      </c>
      <c r="AE442" s="10">
        <f t="shared" si="252"/>
        <v>1.3602519572282292E-4</v>
      </c>
      <c r="AF442" s="7">
        <f t="shared" si="253"/>
        <v>1</v>
      </c>
      <c r="AG442" s="7">
        <f t="shared" si="254"/>
        <v>0</v>
      </c>
      <c r="AH442" s="1">
        <v>0.39855848279101203</v>
      </c>
      <c r="AI442" s="1">
        <f t="shared" si="255"/>
        <v>1</v>
      </c>
      <c r="AJ442" s="1">
        <f t="shared" si="256"/>
        <v>1</v>
      </c>
      <c r="AK442" s="1">
        <f t="shared" si="257"/>
        <v>1</v>
      </c>
      <c r="AL442" s="1">
        <f t="shared" si="258"/>
        <v>0</v>
      </c>
      <c r="AM442" s="1">
        <f t="shared" si="283"/>
        <v>63</v>
      </c>
      <c r="AN442" s="1">
        <v>1396</v>
      </c>
      <c r="AO442" s="11">
        <f t="shared" si="260"/>
        <v>-83</v>
      </c>
      <c r="AP442" s="1">
        <f t="shared" si="261"/>
        <v>0.39855848279101203</v>
      </c>
      <c r="AQ442" s="1">
        <f t="shared" si="262"/>
        <v>3</v>
      </c>
      <c r="AR442" s="1">
        <f t="shared" si="263"/>
        <v>6.0475766264024724</v>
      </c>
      <c r="AS442" s="1">
        <f t="shared" si="264"/>
        <v>0.16546167462077929</v>
      </c>
      <c r="AT442" s="1">
        <f t="shared" si="265"/>
        <v>0.12400863295094418</v>
      </c>
      <c r="AU442" s="1">
        <f t="shared" si="266"/>
        <v>0</v>
      </c>
      <c r="AV442" s="1">
        <f t="shared" si="245"/>
        <v>0.26998095494163249</v>
      </c>
      <c r="AW442" s="1">
        <f t="shared" si="267"/>
        <v>0.76314848423741344</v>
      </c>
      <c r="AX442" s="1">
        <f t="shared" si="268"/>
        <v>1.1956754483730361</v>
      </c>
    </row>
    <row r="443" spans="1:50" x14ac:dyDescent="0.45">
      <c r="A443" s="7" t="s">
        <v>132</v>
      </c>
      <c r="B443" s="7" t="s">
        <v>132</v>
      </c>
      <c r="C443" s="8" t="s">
        <v>47</v>
      </c>
      <c r="D443" s="1" t="s">
        <v>118</v>
      </c>
      <c r="E443" s="12">
        <v>997168320000</v>
      </c>
      <c r="F443" s="9">
        <v>676502</v>
      </c>
      <c r="G443" s="9">
        <v>255494</v>
      </c>
      <c r="H443" s="9">
        <v>196583</v>
      </c>
      <c r="I443" s="9">
        <v>992950</v>
      </c>
      <c r="J443" s="9">
        <v>41641</v>
      </c>
      <c r="K443" s="9">
        <v>346700</v>
      </c>
      <c r="L443" s="7">
        <v>175298</v>
      </c>
      <c r="M443" s="7">
        <v>75429</v>
      </c>
      <c r="N443" s="7">
        <v>409292</v>
      </c>
      <c r="O443" s="9">
        <v>7420</v>
      </c>
      <c r="P443" s="1">
        <v>0</v>
      </c>
      <c r="Q443" s="1">
        <v>0</v>
      </c>
      <c r="R443" s="1">
        <v>0</v>
      </c>
      <c r="S443" s="1">
        <f t="shared" si="246"/>
        <v>0</v>
      </c>
      <c r="T443" s="1">
        <v>0</v>
      </c>
      <c r="U443" s="1">
        <v>0</v>
      </c>
      <c r="V443" s="1">
        <v>0.71199999999999997</v>
      </c>
      <c r="W443" s="1">
        <v>0.34053564895941801</v>
      </c>
      <c r="X443" s="7">
        <v>51</v>
      </c>
      <c r="Y443" s="7">
        <f t="shared" si="247"/>
        <v>676502</v>
      </c>
      <c r="Z443" s="7">
        <f t="shared" si="248"/>
        <v>409292</v>
      </c>
      <c r="AA443" s="7">
        <f t="shared" si="249"/>
        <v>75429</v>
      </c>
      <c r="AB443" s="7">
        <f t="shared" si="250"/>
        <v>7420</v>
      </c>
      <c r="AC443" s="1">
        <v>0.71199999999999997</v>
      </c>
      <c r="AD443" s="7">
        <f t="shared" si="251"/>
        <v>13.80843558929231</v>
      </c>
      <c r="AE443" s="10">
        <f t="shared" si="252"/>
        <v>1.2969937428471319E-4</v>
      </c>
      <c r="AF443" s="7">
        <f t="shared" si="253"/>
        <v>1</v>
      </c>
      <c r="AG443" s="7">
        <f t="shared" si="254"/>
        <v>0</v>
      </c>
      <c r="AH443" s="1">
        <v>0.34053564895941801</v>
      </c>
      <c r="AI443" s="1">
        <f t="shared" si="255"/>
        <v>0</v>
      </c>
      <c r="AJ443" s="1">
        <f t="shared" si="256"/>
        <v>0</v>
      </c>
      <c r="AK443" s="1">
        <f t="shared" si="257"/>
        <v>0</v>
      </c>
      <c r="AL443" s="1">
        <f t="shared" si="258"/>
        <v>0</v>
      </c>
      <c r="AM443" s="1">
        <f t="shared" ref="AM443" si="284">AM442+1</f>
        <v>64</v>
      </c>
      <c r="AN443" s="1">
        <v>1390</v>
      </c>
      <c r="AO443" s="11">
        <f t="shared" si="260"/>
        <v>-73</v>
      </c>
      <c r="AP443" s="1">
        <f t="shared" si="261"/>
        <v>0.34053564895941801</v>
      </c>
      <c r="AQ443" s="1">
        <f t="shared" si="262"/>
        <v>0</v>
      </c>
      <c r="AR443" s="1">
        <f t="shared" si="263"/>
        <v>5.9969273801461283</v>
      </c>
      <c r="AS443" s="1">
        <f t="shared" si="264"/>
        <v>0.25730802155194121</v>
      </c>
      <c r="AT443" s="1">
        <f t="shared" si="265"/>
        <v>0.25621953172359108</v>
      </c>
      <c r="AU443" s="1">
        <f t="shared" si="266"/>
        <v>0</v>
      </c>
      <c r="AV443" s="1">
        <f t="shared" si="245"/>
        <v>0.21847927891636035</v>
      </c>
      <c r="AW443" s="1">
        <f t="shared" si="267"/>
        <v>0.3491615892038874</v>
      </c>
      <c r="AX443" s="1">
        <f t="shared" si="268"/>
        <v>0</v>
      </c>
    </row>
    <row r="444" spans="1:50" x14ac:dyDescent="0.45">
      <c r="A444" s="7" t="s">
        <v>132</v>
      </c>
      <c r="B444" s="7" t="s">
        <v>132</v>
      </c>
      <c r="C444" s="8" t="s">
        <v>49</v>
      </c>
      <c r="D444" s="1" t="s">
        <v>118</v>
      </c>
      <c r="E444" s="12">
        <v>2141290080000</v>
      </c>
      <c r="F444" s="9">
        <v>754789</v>
      </c>
      <c r="G444" s="9">
        <v>293586</v>
      </c>
      <c r="H444" s="9">
        <v>169352</v>
      </c>
      <c r="I444" s="9">
        <v>1102344</v>
      </c>
      <c r="J444" s="9">
        <v>49499</v>
      </c>
      <c r="K444" s="9">
        <v>390911</v>
      </c>
      <c r="L444" s="7">
        <v>264335</v>
      </c>
      <c r="M444" s="7">
        <v>94604</v>
      </c>
      <c r="N444" s="7">
        <v>474391</v>
      </c>
      <c r="O444" s="9">
        <v>7298</v>
      </c>
      <c r="P444" s="1">
        <v>0</v>
      </c>
      <c r="Q444" s="1">
        <v>0</v>
      </c>
      <c r="R444" s="1">
        <v>0</v>
      </c>
      <c r="S444" s="1">
        <f t="shared" si="246"/>
        <v>0</v>
      </c>
      <c r="T444" s="1">
        <v>0</v>
      </c>
      <c r="U444" s="1">
        <v>0</v>
      </c>
      <c r="V444" s="1">
        <v>0.77300000000000002</v>
      </c>
      <c r="W444" s="1">
        <v>0.408573848135521</v>
      </c>
      <c r="X444" s="7">
        <v>32</v>
      </c>
      <c r="Y444" s="7">
        <f t="shared" si="247"/>
        <v>754789</v>
      </c>
      <c r="Z444" s="7">
        <f t="shared" si="248"/>
        <v>474391</v>
      </c>
      <c r="AA444" s="7">
        <f t="shared" si="249"/>
        <v>94604</v>
      </c>
      <c r="AB444" s="7">
        <f t="shared" si="250"/>
        <v>7298</v>
      </c>
      <c r="AC444" s="1">
        <v>0.77300000000000002</v>
      </c>
      <c r="AD444" s="7">
        <f t="shared" si="251"/>
        <v>13.912949379692911</v>
      </c>
      <c r="AE444" s="10">
        <f t="shared" si="252"/>
        <v>1.4470860546899253E-4</v>
      </c>
      <c r="AF444" s="7">
        <f t="shared" si="253"/>
        <v>1</v>
      </c>
      <c r="AG444" s="7">
        <f t="shared" si="254"/>
        <v>0</v>
      </c>
      <c r="AH444" s="1">
        <v>0.408573848135521</v>
      </c>
      <c r="AI444" s="1">
        <f t="shared" si="255"/>
        <v>0</v>
      </c>
      <c r="AJ444" s="1">
        <f t="shared" si="256"/>
        <v>0</v>
      </c>
      <c r="AK444" s="1">
        <f t="shared" si="257"/>
        <v>0</v>
      </c>
      <c r="AL444" s="1">
        <f t="shared" si="258"/>
        <v>0</v>
      </c>
      <c r="AM444" s="1">
        <f t="shared" ref="AM444:AM449" si="285">AM443</f>
        <v>64</v>
      </c>
      <c r="AN444" s="1">
        <v>1391</v>
      </c>
      <c r="AO444" s="11">
        <f t="shared" si="260"/>
        <v>-92</v>
      </c>
      <c r="AP444" s="1">
        <f t="shared" si="261"/>
        <v>0.408573848135521</v>
      </c>
      <c r="AQ444" s="1">
        <f t="shared" si="262"/>
        <v>0</v>
      </c>
      <c r="AR444" s="1">
        <f t="shared" si="263"/>
        <v>6.0423171425999014</v>
      </c>
      <c r="AS444" s="1">
        <f t="shared" si="264"/>
        <v>0.26632884108771854</v>
      </c>
      <c r="AT444" s="1">
        <f t="shared" si="265"/>
        <v>0.13710706584882698</v>
      </c>
      <c r="AU444" s="1">
        <f t="shared" si="266"/>
        <v>0</v>
      </c>
      <c r="AV444" s="1">
        <f t="shared" si="245"/>
        <v>0.28469697299572549</v>
      </c>
      <c r="AW444" s="1">
        <f t="shared" si="267"/>
        <v>0.35461797769117442</v>
      </c>
      <c r="AX444" s="1">
        <f t="shared" si="268"/>
        <v>0</v>
      </c>
    </row>
    <row r="445" spans="1:50" x14ac:dyDescent="0.45">
      <c r="A445" s="7" t="s">
        <v>132</v>
      </c>
      <c r="B445" s="7" t="s">
        <v>132</v>
      </c>
      <c r="C445" s="8" t="s">
        <v>50</v>
      </c>
      <c r="D445" s="1" t="s">
        <v>118</v>
      </c>
      <c r="E445" s="12">
        <v>2953830240000</v>
      </c>
      <c r="F445" s="9">
        <v>904133</v>
      </c>
      <c r="G445" s="9">
        <v>346958</v>
      </c>
      <c r="H445" s="9">
        <v>184607</v>
      </c>
      <c r="I445" s="9">
        <v>1218999</v>
      </c>
      <c r="J445" s="9">
        <v>52569</v>
      </c>
      <c r="K445" s="9">
        <v>444752</v>
      </c>
      <c r="L445" s="7">
        <v>357990</v>
      </c>
      <c r="M445" s="7">
        <v>107102</v>
      </c>
      <c r="N445" s="7">
        <v>601810</v>
      </c>
      <c r="O445" s="9">
        <v>7456</v>
      </c>
      <c r="P445" s="1">
        <v>0</v>
      </c>
      <c r="Q445" s="1">
        <v>0</v>
      </c>
      <c r="R445" s="1">
        <v>0</v>
      </c>
      <c r="S445" s="1">
        <f t="shared" si="246"/>
        <v>0</v>
      </c>
      <c r="T445" s="1">
        <v>0</v>
      </c>
      <c r="U445" s="1">
        <v>0</v>
      </c>
      <c r="V445" s="1">
        <v>1</v>
      </c>
      <c r="W445" s="1">
        <v>0.64211776942549204</v>
      </c>
      <c r="X445" s="7">
        <v>45</v>
      </c>
      <c r="Y445" s="7">
        <f t="shared" si="247"/>
        <v>904133</v>
      </c>
      <c r="Z445" s="7">
        <f t="shared" si="248"/>
        <v>601810</v>
      </c>
      <c r="AA445" s="7">
        <f t="shared" si="249"/>
        <v>107102</v>
      </c>
      <c r="AB445" s="7">
        <f t="shared" si="250"/>
        <v>7456</v>
      </c>
      <c r="AC445" s="1">
        <v>1</v>
      </c>
      <c r="AD445" s="7">
        <f t="shared" si="251"/>
        <v>14.013540588118527</v>
      </c>
      <c r="AE445" s="10">
        <f t="shared" si="252"/>
        <v>1.7334092784671823E-4</v>
      </c>
      <c r="AF445" s="7">
        <f t="shared" si="253"/>
        <v>1</v>
      </c>
      <c r="AG445" s="7">
        <f t="shared" si="254"/>
        <v>0</v>
      </c>
      <c r="AH445" s="1">
        <v>0.64211776942549204</v>
      </c>
      <c r="AI445" s="1">
        <f t="shared" si="255"/>
        <v>0</v>
      </c>
      <c r="AJ445" s="1">
        <f t="shared" si="256"/>
        <v>0</v>
      </c>
      <c r="AK445" s="1">
        <f t="shared" si="257"/>
        <v>0</v>
      </c>
      <c r="AL445" s="1">
        <f t="shared" si="258"/>
        <v>0</v>
      </c>
      <c r="AM445" s="1">
        <f t="shared" si="285"/>
        <v>64</v>
      </c>
      <c r="AN445" s="1">
        <v>1392</v>
      </c>
      <c r="AO445" s="11">
        <f t="shared" si="260"/>
        <v>-79</v>
      </c>
      <c r="AP445" s="1">
        <f t="shared" si="261"/>
        <v>0.64211776942549204</v>
      </c>
      <c r="AQ445" s="1">
        <f t="shared" si="262"/>
        <v>0</v>
      </c>
      <c r="AR445" s="1">
        <f t="shared" si="263"/>
        <v>6.0860033493471271</v>
      </c>
      <c r="AS445" s="1">
        <f t="shared" si="264"/>
        <v>0.28462533603390977</v>
      </c>
      <c r="AT445" s="1">
        <f t="shared" si="265"/>
        <v>0.11746037240108964</v>
      </c>
      <c r="AU445" s="1">
        <f t="shared" si="266"/>
        <v>0</v>
      </c>
      <c r="AV445" s="1">
        <f t="shared" si="245"/>
        <v>0.33680011222322576</v>
      </c>
      <c r="AW445" s="1">
        <f t="shared" si="267"/>
        <v>0.36485017625117</v>
      </c>
      <c r="AX445" s="1">
        <f t="shared" si="268"/>
        <v>0</v>
      </c>
    </row>
    <row r="446" spans="1:50" x14ac:dyDescent="0.45">
      <c r="A446" s="7" t="s">
        <v>132</v>
      </c>
      <c r="B446" s="7" t="s">
        <v>132</v>
      </c>
      <c r="C446" s="8" t="s">
        <v>51</v>
      </c>
      <c r="D446" s="1" t="s">
        <v>118</v>
      </c>
      <c r="E446" s="12">
        <v>2184472800000</v>
      </c>
      <c r="F446" s="9">
        <v>1146101</v>
      </c>
      <c r="G446" s="9">
        <v>520657</v>
      </c>
      <c r="H446" s="9">
        <v>290113</v>
      </c>
      <c r="I446" s="9">
        <v>1553405</v>
      </c>
      <c r="J446" s="9">
        <v>70775</v>
      </c>
      <c r="K446" s="9">
        <v>688508</v>
      </c>
      <c r="L446" s="7">
        <v>334720</v>
      </c>
      <c r="M446" s="7">
        <v>116445</v>
      </c>
      <c r="N446" s="7">
        <v>771809</v>
      </c>
      <c r="O446" s="9">
        <v>7168</v>
      </c>
      <c r="P446" s="1">
        <v>0</v>
      </c>
      <c r="Q446" s="1">
        <v>0</v>
      </c>
      <c r="R446" s="1">
        <v>0</v>
      </c>
      <c r="S446" s="1">
        <f t="shared" si="246"/>
        <v>0</v>
      </c>
      <c r="T446" s="1">
        <v>0</v>
      </c>
      <c r="U446" s="1">
        <v>0</v>
      </c>
      <c r="V446" s="1">
        <v>0</v>
      </c>
      <c r="W446" s="1">
        <v>-0.34174492528697697</v>
      </c>
      <c r="X446" s="7">
        <v>50</v>
      </c>
      <c r="Y446" s="7">
        <f t="shared" si="247"/>
        <v>1146101</v>
      </c>
      <c r="Z446" s="7">
        <f t="shared" si="248"/>
        <v>771809</v>
      </c>
      <c r="AA446" s="7">
        <f t="shared" si="249"/>
        <v>116445</v>
      </c>
      <c r="AB446" s="7">
        <f t="shared" si="250"/>
        <v>7168</v>
      </c>
      <c r="AC446" s="1">
        <v>0</v>
      </c>
      <c r="AD446" s="7">
        <f t="shared" si="251"/>
        <v>14.255959853708481</v>
      </c>
      <c r="AE446" s="10">
        <f t="shared" si="252"/>
        <v>2.197311797556904E-4</v>
      </c>
      <c r="AF446" s="7">
        <f t="shared" si="253"/>
        <v>1</v>
      </c>
      <c r="AG446" s="7">
        <f t="shared" si="254"/>
        <v>0</v>
      </c>
      <c r="AH446" s="1">
        <v>-0.34174492528697697</v>
      </c>
      <c r="AI446" s="1">
        <f t="shared" si="255"/>
        <v>0</v>
      </c>
      <c r="AJ446" s="1">
        <f t="shared" si="256"/>
        <v>0</v>
      </c>
      <c r="AK446" s="1">
        <f t="shared" si="257"/>
        <v>0</v>
      </c>
      <c r="AL446" s="1">
        <f t="shared" si="258"/>
        <v>0</v>
      </c>
      <c r="AM446" s="1">
        <f t="shared" si="285"/>
        <v>64</v>
      </c>
      <c r="AN446" s="1">
        <v>1393</v>
      </c>
      <c r="AO446" s="11">
        <f t="shared" si="260"/>
        <v>-74</v>
      </c>
      <c r="AP446" s="1">
        <f t="shared" si="261"/>
        <v>-0.34174492528697697</v>
      </c>
      <c r="AQ446" s="1">
        <f t="shared" si="262"/>
        <v>0</v>
      </c>
      <c r="AR446" s="1">
        <f t="shared" si="263"/>
        <v>6.1912846986998824</v>
      </c>
      <c r="AS446" s="1">
        <f t="shared" si="264"/>
        <v>0.3351714459526009</v>
      </c>
      <c r="AT446" s="1">
        <f t="shared" si="265"/>
        <v>0.23834446462322628</v>
      </c>
      <c r="AU446" s="1">
        <f t="shared" si="266"/>
        <v>0</v>
      </c>
      <c r="AV446" s="1">
        <f t="shared" si="245"/>
        <v>0.26103623974430362</v>
      </c>
      <c r="AW446" s="1">
        <f t="shared" si="267"/>
        <v>0.44322504433808313</v>
      </c>
      <c r="AX446" s="1">
        <f t="shared" si="268"/>
        <v>0</v>
      </c>
    </row>
    <row r="447" spans="1:50" x14ac:dyDescent="0.45">
      <c r="A447" s="7" t="s">
        <v>132</v>
      </c>
      <c r="B447" s="7" t="s">
        <v>132</v>
      </c>
      <c r="C447" s="8" t="s">
        <v>52</v>
      </c>
      <c r="D447" s="1" t="s">
        <v>118</v>
      </c>
      <c r="E447" s="12">
        <v>2044349280000</v>
      </c>
      <c r="F447" s="9">
        <v>1189075</v>
      </c>
      <c r="G447" s="9">
        <v>569212</v>
      </c>
      <c r="H447" s="9">
        <v>174847</v>
      </c>
      <c r="I447" s="9">
        <v>1819914</v>
      </c>
      <c r="J447" s="9">
        <v>359684</v>
      </c>
      <c r="K447" s="9">
        <v>573441</v>
      </c>
      <c r="L447" s="7">
        <v>334720</v>
      </c>
      <c r="M447" s="1">
        <v>119350</v>
      </c>
      <c r="N447" s="7">
        <v>650000</v>
      </c>
      <c r="O447" s="9">
        <v>7183</v>
      </c>
      <c r="P447" s="1">
        <v>3</v>
      </c>
      <c r="Q447" s="1">
        <v>3</v>
      </c>
      <c r="R447" s="1">
        <v>2</v>
      </c>
      <c r="S447" s="1">
        <f t="shared" si="246"/>
        <v>1</v>
      </c>
      <c r="T447" s="1">
        <v>6</v>
      </c>
      <c r="U447" s="1">
        <v>0</v>
      </c>
      <c r="V447" s="1">
        <v>1E-3</v>
      </c>
      <c r="W447" s="1">
        <v>-0.32984669889527102</v>
      </c>
      <c r="X447" s="7">
        <v>45</v>
      </c>
      <c r="Y447" s="7">
        <f t="shared" si="247"/>
        <v>1189075</v>
      </c>
      <c r="Z447" s="7">
        <f t="shared" si="248"/>
        <v>650000</v>
      </c>
      <c r="AA447" s="7">
        <f t="shared" si="249"/>
        <v>119350</v>
      </c>
      <c r="AB447" s="7">
        <f t="shared" si="250"/>
        <v>7183</v>
      </c>
      <c r="AC447" s="1">
        <v>1E-3</v>
      </c>
      <c r="AD447" s="7">
        <f t="shared" si="251"/>
        <v>14.414299805189279</v>
      </c>
      <c r="AE447" s="10">
        <f t="shared" si="252"/>
        <v>2.2797018113412129E-4</v>
      </c>
      <c r="AF447" s="7">
        <f t="shared" si="253"/>
        <v>1</v>
      </c>
      <c r="AG447" s="7">
        <f t="shared" si="254"/>
        <v>0</v>
      </c>
      <c r="AH447" s="1">
        <v>-0.32984669889527102</v>
      </c>
      <c r="AI447" s="1">
        <f t="shared" si="255"/>
        <v>1</v>
      </c>
      <c r="AJ447" s="1">
        <f t="shared" si="256"/>
        <v>1</v>
      </c>
      <c r="AK447" s="1">
        <f t="shared" si="257"/>
        <v>1</v>
      </c>
      <c r="AL447" s="1">
        <f t="shared" si="258"/>
        <v>1</v>
      </c>
      <c r="AM447" s="1">
        <f t="shared" si="285"/>
        <v>64</v>
      </c>
      <c r="AN447" s="1">
        <v>1394</v>
      </c>
      <c r="AO447" s="11">
        <f t="shared" si="260"/>
        <v>-79</v>
      </c>
      <c r="AP447" s="1">
        <f t="shared" si="261"/>
        <v>-0.32984669889527102</v>
      </c>
      <c r="AQ447" s="1">
        <f t="shared" si="262"/>
        <v>4</v>
      </c>
      <c r="AR447" s="1">
        <f t="shared" si="263"/>
        <v>6.260050865892822</v>
      </c>
      <c r="AS447" s="1">
        <f t="shared" si="264"/>
        <v>0.31276862533064748</v>
      </c>
      <c r="AT447" s="1">
        <f t="shared" si="265"/>
        <v>0.27843187344190029</v>
      </c>
      <c r="AU447" s="1">
        <f t="shared" si="266"/>
        <v>0</v>
      </c>
      <c r="AV447" s="1">
        <f t="shared" si="245"/>
        <v>0.3815586890369545</v>
      </c>
      <c r="AW447" s="1">
        <f t="shared" si="267"/>
        <v>0.31509236150719211</v>
      </c>
      <c r="AX447" s="1">
        <f t="shared" si="268"/>
        <v>-1.3193867955810841</v>
      </c>
    </row>
    <row r="448" spans="1:50" x14ac:dyDescent="0.45">
      <c r="A448" s="7" t="s">
        <v>132</v>
      </c>
      <c r="B448" s="7" t="s">
        <v>132</v>
      </c>
      <c r="C448" s="8" t="s">
        <v>53</v>
      </c>
      <c r="D448" s="1" t="s">
        <v>118</v>
      </c>
      <c r="E448" s="13">
        <v>1621334880000</v>
      </c>
      <c r="F448" s="7">
        <v>890765</v>
      </c>
      <c r="G448" s="7">
        <v>330525</v>
      </c>
      <c r="H448" s="7">
        <v>229531</v>
      </c>
      <c r="I448" s="7">
        <v>1889158</v>
      </c>
      <c r="J448" s="7">
        <v>466724</v>
      </c>
      <c r="K448" s="7">
        <v>840210</v>
      </c>
      <c r="L448" s="7">
        <v>387266</v>
      </c>
      <c r="M448" s="7">
        <v>121038</v>
      </c>
      <c r="N448" s="7">
        <v>555599</v>
      </c>
      <c r="O448" s="1">
        <v>7044</v>
      </c>
      <c r="P448" s="1">
        <v>3</v>
      </c>
      <c r="Q448" s="1">
        <v>3</v>
      </c>
      <c r="R448" s="1">
        <v>2</v>
      </c>
      <c r="S448" s="1">
        <f t="shared" si="246"/>
        <v>1</v>
      </c>
      <c r="T448" s="1">
        <v>6</v>
      </c>
      <c r="U448" s="1">
        <v>0</v>
      </c>
      <c r="V448" s="1">
        <v>1</v>
      </c>
      <c r="W448" s="1">
        <v>0.67268279586233104</v>
      </c>
      <c r="X448" s="7">
        <v>48</v>
      </c>
      <c r="Y448" s="7">
        <f t="shared" si="247"/>
        <v>890765</v>
      </c>
      <c r="Z448" s="7">
        <f t="shared" si="248"/>
        <v>555599</v>
      </c>
      <c r="AA448" s="7">
        <f t="shared" si="249"/>
        <v>121038</v>
      </c>
      <c r="AB448" s="7">
        <f t="shared" si="250"/>
        <v>7044</v>
      </c>
      <c r="AC448" s="1">
        <v>1</v>
      </c>
      <c r="AD448" s="7">
        <f t="shared" si="251"/>
        <v>14.451641785124536</v>
      </c>
      <c r="AE448" s="10">
        <f t="shared" si="252"/>
        <v>1.7077800676823209E-4</v>
      </c>
      <c r="AF448" s="7">
        <f t="shared" si="253"/>
        <v>1</v>
      </c>
      <c r="AG448" s="7">
        <f t="shared" si="254"/>
        <v>0</v>
      </c>
      <c r="AH448" s="1">
        <v>0.67268279586233104</v>
      </c>
      <c r="AI448" s="1">
        <f t="shared" si="255"/>
        <v>1</v>
      </c>
      <c r="AJ448" s="1">
        <f t="shared" si="256"/>
        <v>1</v>
      </c>
      <c r="AK448" s="1">
        <f t="shared" si="257"/>
        <v>1</v>
      </c>
      <c r="AL448" s="1">
        <f t="shared" si="258"/>
        <v>1</v>
      </c>
      <c r="AM448" s="1">
        <f t="shared" si="285"/>
        <v>64</v>
      </c>
      <c r="AN448" s="1">
        <v>1395</v>
      </c>
      <c r="AO448" s="11">
        <f t="shared" si="260"/>
        <v>-76</v>
      </c>
      <c r="AP448" s="1">
        <f t="shared" si="261"/>
        <v>0.67268279586233104</v>
      </c>
      <c r="AQ448" s="1">
        <f t="shared" si="262"/>
        <v>4</v>
      </c>
      <c r="AR448" s="1">
        <f t="shared" si="263"/>
        <v>6.2762682817220456</v>
      </c>
      <c r="AS448" s="1">
        <f t="shared" si="264"/>
        <v>0.17495889703243456</v>
      </c>
      <c r="AT448" s="1">
        <f t="shared" si="265"/>
        <v>0.20385979730479864</v>
      </c>
      <c r="AU448" s="1">
        <f t="shared" si="266"/>
        <v>0</v>
      </c>
      <c r="AV448" s="1">
        <f t="shared" si="245"/>
        <v>0.45204794940391435</v>
      </c>
      <c r="AW448" s="1">
        <f t="shared" si="267"/>
        <v>0.44475369450305374</v>
      </c>
      <c r="AX448" s="1">
        <f t="shared" si="268"/>
        <v>2.6907311834493242</v>
      </c>
    </row>
    <row r="449" spans="1:50" x14ac:dyDescent="0.45">
      <c r="A449" s="7" t="s">
        <v>132</v>
      </c>
      <c r="B449" s="7" t="s">
        <v>132</v>
      </c>
      <c r="C449" s="8" t="s">
        <v>54</v>
      </c>
      <c r="D449" s="1" t="s">
        <v>118</v>
      </c>
      <c r="E449" s="13">
        <v>2192073840000</v>
      </c>
      <c r="F449" s="7">
        <v>1198895</v>
      </c>
      <c r="G449" s="7">
        <v>348268</v>
      </c>
      <c r="H449" s="7">
        <v>394389</v>
      </c>
      <c r="I449" s="7">
        <v>1991508</v>
      </c>
      <c r="J449" s="7">
        <v>200196</v>
      </c>
      <c r="K449" s="7">
        <v>561244</v>
      </c>
      <c r="L449" s="7">
        <v>305393</v>
      </c>
      <c r="M449" s="7">
        <v>187206</v>
      </c>
      <c r="N449" s="4">
        <v>747917</v>
      </c>
      <c r="O449" s="7">
        <v>6971</v>
      </c>
      <c r="P449" s="1">
        <v>3</v>
      </c>
      <c r="Q449" s="1">
        <v>3</v>
      </c>
      <c r="R449" s="1">
        <v>2</v>
      </c>
      <c r="S449" s="1">
        <f t="shared" si="246"/>
        <v>1</v>
      </c>
      <c r="T449" s="1">
        <v>6</v>
      </c>
      <c r="U449" s="1">
        <v>0</v>
      </c>
      <c r="V449" s="1">
        <v>1E-3</v>
      </c>
      <c r="W449" s="1">
        <v>-0.32359958476975897</v>
      </c>
      <c r="X449" s="7">
        <v>51</v>
      </c>
      <c r="Y449" s="7">
        <f t="shared" si="247"/>
        <v>1198895</v>
      </c>
      <c r="Z449" s="7">
        <f t="shared" si="248"/>
        <v>747917</v>
      </c>
      <c r="AA449" s="7">
        <f t="shared" si="249"/>
        <v>187206</v>
      </c>
      <c r="AB449" s="7">
        <f t="shared" si="250"/>
        <v>6971</v>
      </c>
      <c r="AC449" s="1">
        <v>1E-3</v>
      </c>
      <c r="AD449" s="7">
        <f t="shared" si="251"/>
        <v>14.504402698668326</v>
      </c>
      <c r="AE449" s="10">
        <f t="shared" si="252"/>
        <v>2.2985287749788057E-4</v>
      </c>
      <c r="AF449" s="7">
        <f t="shared" si="253"/>
        <v>1</v>
      </c>
      <c r="AG449" s="7">
        <f t="shared" si="254"/>
        <v>0</v>
      </c>
      <c r="AH449" s="1">
        <v>-0.32359958476975897</v>
      </c>
      <c r="AI449" s="1">
        <f t="shared" si="255"/>
        <v>1</v>
      </c>
      <c r="AJ449" s="1">
        <f t="shared" si="256"/>
        <v>1</v>
      </c>
      <c r="AK449" s="1">
        <f t="shared" si="257"/>
        <v>1</v>
      </c>
      <c r="AL449" s="1">
        <f t="shared" si="258"/>
        <v>1</v>
      </c>
      <c r="AM449" s="1">
        <f t="shared" si="285"/>
        <v>64</v>
      </c>
      <c r="AN449" s="1">
        <v>1396</v>
      </c>
      <c r="AO449" s="11">
        <f t="shared" si="260"/>
        <v>-73</v>
      </c>
      <c r="AP449" s="1">
        <f t="shared" si="261"/>
        <v>-0.32359958476975897</v>
      </c>
      <c r="AQ449" s="1">
        <f t="shared" si="262"/>
        <v>4</v>
      </c>
      <c r="AR449" s="1">
        <f t="shared" si="263"/>
        <v>6.2991820553342883</v>
      </c>
      <c r="AS449" s="1">
        <f t="shared" si="264"/>
        <v>0.17487652572824211</v>
      </c>
      <c r="AT449" s="1">
        <f t="shared" si="265"/>
        <v>0.15887603494232658</v>
      </c>
      <c r="AU449" s="1">
        <f t="shared" si="266"/>
        <v>0</v>
      </c>
      <c r="AV449" s="1">
        <f t="shared" si="245"/>
        <v>0.25387244239038959</v>
      </c>
      <c r="AW449" s="1">
        <f t="shared" si="267"/>
        <v>0.28181860178317136</v>
      </c>
      <c r="AX449" s="1">
        <f t="shared" si="268"/>
        <v>-1.2943983390790359</v>
      </c>
    </row>
    <row r="450" spans="1:50" x14ac:dyDescent="0.45">
      <c r="A450" s="7" t="s">
        <v>133</v>
      </c>
      <c r="B450" s="7" t="s">
        <v>133</v>
      </c>
      <c r="C450" s="8" t="s">
        <v>47</v>
      </c>
      <c r="D450" s="1" t="s">
        <v>118</v>
      </c>
      <c r="E450" s="12">
        <v>2387601144000</v>
      </c>
      <c r="F450" s="9">
        <v>1592187</v>
      </c>
      <c r="G450" s="9">
        <v>439628</v>
      </c>
      <c r="H450" s="9">
        <v>754890</v>
      </c>
      <c r="I450" s="9">
        <v>2531225</v>
      </c>
      <c r="J450" s="9">
        <v>236708</v>
      </c>
      <c r="K450" s="9">
        <v>1393957</v>
      </c>
      <c r="L450" s="7">
        <v>373273</v>
      </c>
      <c r="M450" s="7">
        <v>84689</v>
      </c>
      <c r="N450" s="7">
        <v>923303</v>
      </c>
      <c r="O450" s="9">
        <v>53158</v>
      </c>
      <c r="P450" s="1">
        <v>0</v>
      </c>
      <c r="Q450" s="1">
        <v>0</v>
      </c>
      <c r="R450" s="1">
        <v>0</v>
      </c>
      <c r="S450" s="1">
        <f t="shared" si="246"/>
        <v>0</v>
      </c>
      <c r="T450" s="1">
        <v>0</v>
      </c>
      <c r="U450" s="1">
        <v>0</v>
      </c>
      <c r="V450" s="1">
        <v>1E-3</v>
      </c>
      <c r="W450" s="1">
        <v>-0.30811463463883898</v>
      </c>
      <c r="X450" s="7">
        <v>36</v>
      </c>
      <c r="Y450" s="7">
        <f t="shared" si="247"/>
        <v>1592187</v>
      </c>
      <c r="Z450" s="7">
        <f t="shared" si="248"/>
        <v>923303</v>
      </c>
      <c r="AA450" s="7">
        <f t="shared" si="249"/>
        <v>84689</v>
      </c>
      <c r="AB450" s="7">
        <f t="shared" si="250"/>
        <v>53158</v>
      </c>
      <c r="AC450" s="1">
        <v>1E-3</v>
      </c>
      <c r="AD450" s="7">
        <f t="shared" si="251"/>
        <v>14.744213933245003</v>
      </c>
      <c r="AE450" s="10">
        <f t="shared" si="252"/>
        <v>3.052550585870472E-4</v>
      </c>
      <c r="AF450" s="7">
        <f t="shared" si="253"/>
        <v>1</v>
      </c>
      <c r="AG450" s="7">
        <f t="shared" si="254"/>
        <v>0</v>
      </c>
      <c r="AH450" s="1">
        <v>-0.30811463463883898</v>
      </c>
      <c r="AI450" s="1">
        <f t="shared" si="255"/>
        <v>0</v>
      </c>
      <c r="AJ450" s="1">
        <f t="shared" si="256"/>
        <v>0</v>
      </c>
      <c r="AK450" s="1">
        <f t="shared" si="257"/>
        <v>0</v>
      </c>
      <c r="AL450" s="1">
        <f t="shared" si="258"/>
        <v>0</v>
      </c>
      <c r="AM450" s="1">
        <f t="shared" ref="AM450" si="286">AM449+1</f>
        <v>65</v>
      </c>
      <c r="AN450" s="1">
        <v>1390</v>
      </c>
      <c r="AO450" s="11">
        <f t="shared" si="260"/>
        <v>-88</v>
      </c>
      <c r="AP450" s="1">
        <f t="shared" si="261"/>
        <v>-0.30811463463883898</v>
      </c>
      <c r="AQ450" s="1">
        <f t="shared" si="262"/>
        <v>0</v>
      </c>
      <c r="AR450" s="1">
        <f t="shared" si="263"/>
        <v>6.4033307512093458</v>
      </c>
      <c r="AS450" s="1">
        <f t="shared" si="264"/>
        <v>0.17368191290778182</v>
      </c>
      <c r="AT450" s="1">
        <f t="shared" si="265"/>
        <v>0.18412958173720828</v>
      </c>
      <c r="AU450" s="1">
        <f t="shared" si="266"/>
        <v>0</v>
      </c>
      <c r="AV450" s="1">
        <f t="shared" ref="AV450:AV513" si="287">(J450+L450)/I450</f>
        <v>0.24098252822250096</v>
      </c>
      <c r="AW450" s="1">
        <f t="shared" si="267"/>
        <v>0.55070450078519295</v>
      </c>
      <c r="AX450" s="1">
        <f t="shared" si="268"/>
        <v>0</v>
      </c>
    </row>
    <row r="451" spans="1:50" x14ac:dyDescent="0.45">
      <c r="A451" s="7" t="s">
        <v>133</v>
      </c>
      <c r="B451" s="7" t="s">
        <v>133</v>
      </c>
      <c r="C451" s="8" t="s">
        <v>49</v>
      </c>
      <c r="D451" s="1" t="s">
        <v>118</v>
      </c>
      <c r="E451" s="12">
        <v>5868720324000</v>
      </c>
      <c r="F451" s="9">
        <v>2056655</v>
      </c>
      <c r="G451" s="9">
        <v>670566</v>
      </c>
      <c r="H451" s="9">
        <v>911977</v>
      </c>
      <c r="I451" s="9">
        <v>2547711</v>
      </c>
      <c r="J451" s="9">
        <v>293485</v>
      </c>
      <c r="K451" s="9">
        <v>1170678</v>
      </c>
      <c r="L451" s="7">
        <v>414612</v>
      </c>
      <c r="M451" s="7">
        <v>133369</v>
      </c>
      <c r="N451" s="7">
        <v>1160281</v>
      </c>
      <c r="O451" s="9">
        <v>53158</v>
      </c>
      <c r="P451" s="1">
        <v>0</v>
      </c>
      <c r="Q451" s="1">
        <v>0</v>
      </c>
      <c r="R451" s="1">
        <v>0</v>
      </c>
      <c r="S451" s="1">
        <f t="shared" ref="S451:S514" si="288">IF(P451&gt;0,Q451/P451,0)</f>
        <v>0</v>
      </c>
      <c r="T451" s="1">
        <v>0</v>
      </c>
      <c r="U451" s="1">
        <v>0</v>
      </c>
      <c r="V451" s="1">
        <v>8.0000000000000002E-3</v>
      </c>
      <c r="W451" s="1">
        <v>-0.302106911400361</v>
      </c>
      <c r="X451" s="7">
        <v>41</v>
      </c>
      <c r="Y451" s="7">
        <f t="shared" ref="Y451:Y514" si="289">F451</f>
        <v>2056655</v>
      </c>
      <c r="Z451" s="7">
        <f t="shared" ref="Z451:Z514" si="290">N451</f>
        <v>1160281</v>
      </c>
      <c r="AA451" s="7">
        <f t="shared" ref="AA451:AA514" si="291">M451</f>
        <v>133369</v>
      </c>
      <c r="AB451" s="7">
        <f t="shared" ref="AB451:AB514" si="292">O451</f>
        <v>53158</v>
      </c>
      <c r="AC451" s="1">
        <v>8.0000000000000002E-3</v>
      </c>
      <c r="AD451" s="7">
        <f t="shared" ref="AD451:AD514" si="293">LN(I451)</f>
        <v>14.750705866949403</v>
      </c>
      <c r="AE451" s="10">
        <f t="shared" ref="AE451:AE514" si="294">F451/$F$843</f>
        <v>3.9430314562192986E-4</v>
      </c>
      <c r="AF451" s="7">
        <f t="shared" ref="AF451:AF514" si="295">IF(H451&gt;0,1,0)</f>
        <v>1</v>
      </c>
      <c r="AG451" s="7">
        <f t="shared" ref="AG451:AG514" si="296">U451</f>
        <v>0</v>
      </c>
      <c r="AH451" s="1">
        <v>-0.302106911400361</v>
      </c>
      <c r="AI451" s="1">
        <f t="shared" ref="AI451:AI514" si="297">IF(R451&gt;=1,1,0)</f>
        <v>0</v>
      </c>
      <c r="AJ451" s="1">
        <f t="shared" ref="AJ451:AJ514" si="298">IF(T451&gt;=3,1,0)</f>
        <v>0</v>
      </c>
      <c r="AK451" s="1">
        <f t="shared" ref="AK451:AK514" si="299">IF(P451&gt;=1,1,0)</f>
        <v>0</v>
      </c>
      <c r="AL451" s="1">
        <f t="shared" ref="AL451:AL514" si="300">IF(S451&gt;$S$843,1,0)</f>
        <v>0</v>
      </c>
      <c r="AM451" s="1">
        <f t="shared" ref="AM451:AM456" si="301">AM450</f>
        <v>65</v>
      </c>
      <c r="AN451" s="1">
        <v>1391</v>
      </c>
      <c r="AO451" s="11">
        <f t="shared" ref="AO451:AO514" si="302">X451-124</f>
        <v>-83</v>
      </c>
      <c r="AP451" s="1">
        <f t="shared" ref="AP451:AP514" si="303">W451</f>
        <v>-0.302106911400361</v>
      </c>
      <c r="AQ451" s="1">
        <f t="shared" ref="AQ451:AQ514" si="304">AI451+AJ451+AK451+AL451</f>
        <v>0</v>
      </c>
      <c r="AR451" s="1">
        <f t="shared" ref="AR451:AR514" si="305">LOG10(I451)</f>
        <v>6.4061501621940478</v>
      </c>
      <c r="AS451" s="1">
        <f t="shared" ref="AS451:AS514" si="306">G451/I451</f>
        <v>0.26320332251185474</v>
      </c>
      <c r="AT451" s="1">
        <f t="shared" ref="AT451:AT514" si="307">G451/(E451/1000000)</f>
        <v>0.11426102505817758</v>
      </c>
      <c r="AU451" s="1">
        <f t="shared" ref="AU451:AU514" si="308">IF(G451&lt;0,1,0)</f>
        <v>0</v>
      </c>
      <c r="AV451" s="1">
        <f t="shared" si="287"/>
        <v>0.27793458520216774</v>
      </c>
      <c r="AW451" s="1">
        <f t="shared" ref="AW451:AW514" si="309">K451/I451</f>
        <v>0.45950188227785649</v>
      </c>
      <c r="AX451" s="1">
        <f t="shared" ref="AX451:AX514" si="310">AP451*AQ451</f>
        <v>0</v>
      </c>
    </row>
    <row r="452" spans="1:50" x14ac:dyDescent="0.45">
      <c r="A452" s="7" t="s">
        <v>133</v>
      </c>
      <c r="B452" s="7" t="s">
        <v>133</v>
      </c>
      <c r="C452" s="8" t="s">
        <v>50</v>
      </c>
      <c r="D452" s="1" t="s">
        <v>118</v>
      </c>
      <c r="E452" s="12">
        <v>4465860804000</v>
      </c>
      <c r="F452" s="9">
        <v>2837297</v>
      </c>
      <c r="G452" s="9">
        <v>1044701</v>
      </c>
      <c r="H452" s="9">
        <v>980541</v>
      </c>
      <c r="I452" s="9">
        <v>2770519</v>
      </c>
      <c r="J452" s="9">
        <v>224016</v>
      </c>
      <c r="K452" s="9">
        <v>901873</v>
      </c>
      <c r="L452" s="7">
        <v>729051</v>
      </c>
      <c r="M452" s="7">
        <v>192737</v>
      </c>
      <c r="N452" s="7">
        <v>1487091</v>
      </c>
      <c r="O452" s="9">
        <v>57185</v>
      </c>
      <c r="P452" s="1">
        <v>0</v>
      </c>
      <c r="Q452" s="1">
        <v>0</v>
      </c>
      <c r="R452" s="1">
        <v>0</v>
      </c>
      <c r="S452" s="1">
        <f t="shared" si="288"/>
        <v>0</v>
      </c>
      <c r="T452" s="1">
        <v>0</v>
      </c>
      <c r="U452" s="1">
        <v>0</v>
      </c>
      <c r="V452" s="1">
        <v>2E-3</v>
      </c>
      <c r="W452" s="1">
        <v>-0.30469358917605899</v>
      </c>
      <c r="X452" s="7">
        <v>42</v>
      </c>
      <c r="Y452" s="7">
        <f t="shared" si="289"/>
        <v>2837297</v>
      </c>
      <c r="Z452" s="7">
        <f t="shared" si="290"/>
        <v>1487091</v>
      </c>
      <c r="AA452" s="7">
        <f t="shared" si="291"/>
        <v>192737</v>
      </c>
      <c r="AB452" s="7">
        <f t="shared" si="292"/>
        <v>57185</v>
      </c>
      <c r="AC452" s="1">
        <v>2E-3</v>
      </c>
      <c r="AD452" s="7">
        <f t="shared" si="293"/>
        <v>14.834545225233901</v>
      </c>
      <c r="AE452" s="10">
        <f t="shared" si="294"/>
        <v>5.4396830395164221E-4</v>
      </c>
      <c r="AF452" s="7">
        <f t="shared" si="295"/>
        <v>1</v>
      </c>
      <c r="AG452" s="7">
        <f t="shared" si="296"/>
        <v>0</v>
      </c>
      <c r="AH452" s="1">
        <v>-0.30469358917605899</v>
      </c>
      <c r="AI452" s="1">
        <f t="shared" si="297"/>
        <v>0</v>
      </c>
      <c r="AJ452" s="1">
        <f t="shared" si="298"/>
        <v>0</v>
      </c>
      <c r="AK452" s="1">
        <f t="shared" si="299"/>
        <v>0</v>
      </c>
      <c r="AL452" s="1">
        <f t="shared" si="300"/>
        <v>0</v>
      </c>
      <c r="AM452" s="1">
        <f t="shared" si="301"/>
        <v>65</v>
      </c>
      <c r="AN452" s="1">
        <v>1392</v>
      </c>
      <c r="AO452" s="11">
        <f t="shared" si="302"/>
        <v>-82</v>
      </c>
      <c r="AP452" s="1">
        <f t="shared" si="303"/>
        <v>-0.30469358917605899</v>
      </c>
      <c r="AQ452" s="1">
        <f t="shared" si="304"/>
        <v>0</v>
      </c>
      <c r="AR452" s="1">
        <f t="shared" si="305"/>
        <v>6.4425611328633154</v>
      </c>
      <c r="AS452" s="1">
        <f t="shared" si="306"/>
        <v>0.377077724426362</v>
      </c>
      <c r="AT452" s="1">
        <f t="shared" si="307"/>
        <v>0.23393048862254689</v>
      </c>
      <c r="AU452" s="1">
        <f t="shared" si="308"/>
        <v>0</v>
      </c>
      <c r="AV452" s="1">
        <f t="shared" si="287"/>
        <v>0.34400305502326461</v>
      </c>
      <c r="AW452" s="1">
        <f t="shared" si="309"/>
        <v>0.32552492872274114</v>
      </c>
      <c r="AX452" s="1">
        <f t="shared" si="310"/>
        <v>0</v>
      </c>
    </row>
    <row r="453" spans="1:50" x14ac:dyDescent="0.45">
      <c r="A453" s="7" t="s">
        <v>133</v>
      </c>
      <c r="B453" s="7" t="s">
        <v>133</v>
      </c>
      <c r="C453" s="8" t="s">
        <v>51</v>
      </c>
      <c r="D453" s="1" t="s">
        <v>118</v>
      </c>
      <c r="E453" s="12">
        <v>3955132260000</v>
      </c>
      <c r="F453" s="9">
        <v>2292662</v>
      </c>
      <c r="G453" s="9">
        <v>678821</v>
      </c>
      <c r="H453" s="9">
        <v>651939</v>
      </c>
      <c r="I453" s="9">
        <v>3154553</v>
      </c>
      <c r="J453" s="9">
        <v>400984</v>
      </c>
      <c r="K453" s="9">
        <v>1369010</v>
      </c>
      <c r="L453" s="7">
        <v>997565</v>
      </c>
      <c r="M453" s="7">
        <v>195939</v>
      </c>
      <c r="N453" s="7">
        <v>1298342</v>
      </c>
      <c r="O453" s="9">
        <v>57194</v>
      </c>
      <c r="P453" s="1">
        <v>0</v>
      </c>
      <c r="Q453" s="1">
        <v>0</v>
      </c>
      <c r="R453" s="1">
        <v>0</v>
      </c>
      <c r="S453" s="1">
        <f t="shared" si="288"/>
        <v>0</v>
      </c>
      <c r="T453" s="1">
        <v>0</v>
      </c>
      <c r="U453" s="1">
        <v>0</v>
      </c>
      <c r="V453" s="1">
        <v>0</v>
      </c>
      <c r="W453" s="1">
        <v>-0.29595539207548699</v>
      </c>
      <c r="X453" s="7">
        <v>53</v>
      </c>
      <c r="Y453" s="7">
        <f t="shared" si="289"/>
        <v>2292662</v>
      </c>
      <c r="Z453" s="7">
        <f t="shared" si="290"/>
        <v>1298342</v>
      </c>
      <c r="AA453" s="7">
        <f t="shared" si="291"/>
        <v>195939</v>
      </c>
      <c r="AB453" s="7">
        <f t="shared" si="292"/>
        <v>57194</v>
      </c>
      <c r="AC453" s="1">
        <v>0</v>
      </c>
      <c r="AD453" s="7">
        <f t="shared" si="293"/>
        <v>14.964357364046693</v>
      </c>
      <c r="AE453" s="10">
        <f t="shared" si="294"/>
        <v>4.3955055099074221E-4</v>
      </c>
      <c r="AF453" s="7">
        <f t="shared" si="295"/>
        <v>1</v>
      </c>
      <c r="AG453" s="7">
        <f t="shared" si="296"/>
        <v>0</v>
      </c>
      <c r="AH453" s="1">
        <v>-0.29595539207548699</v>
      </c>
      <c r="AI453" s="1">
        <f t="shared" si="297"/>
        <v>0</v>
      </c>
      <c r="AJ453" s="1">
        <f t="shared" si="298"/>
        <v>0</v>
      </c>
      <c r="AK453" s="1">
        <f t="shared" si="299"/>
        <v>0</v>
      </c>
      <c r="AL453" s="1">
        <f t="shared" si="300"/>
        <v>0</v>
      </c>
      <c r="AM453" s="1">
        <f t="shared" si="301"/>
        <v>65</v>
      </c>
      <c r="AN453" s="1">
        <v>1393</v>
      </c>
      <c r="AO453" s="11">
        <f t="shared" si="302"/>
        <v>-71</v>
      </c>
      <c r="AP453" s="1">
        <f t="shared" si="303"/>
        <v>-0.29595539207548699</v>
      </c>
      <c r="AQ453" s="1">
        <f t="shared" si="304"/>
        <v>0</v>
      </c>
      <c r="AR453" s="1">
        <f t="shared" si="305"/>
        <v>6.4989378284337693</v>
      </c>
      <c r="AS453" s="1">
        <f t="shared" si="306"/>
        <v>0.21518769854239253</v>
      </c>
      <c r="AT453" s="1">
        <f t="shared" si="307"/>
        <v>0.17163041723413822</v>
      </c>
      <c r="AU453" s="1">
        <f t="shared" si="308"/>
        <v>0</v>
      </c>
      <c r="AV453" s="1">
        <f t="shared" si="287"/>
        <v>0.4433430029547768</v>
      </c>
      <c r="AW453" s="1">
        <f t="shared" si="309"/>
        <v>0.43397907722583834</v>
      </c>
      <c r="AX453" s="1">
        <f t="shared" si="310"/>
        <v>0</v>
      </c>
    </row>
    <row r="454" spans="1:50" x14ac:dyDescent="0.45">
      <c r="A454" s="7" t="s">
        <v>133</v>
      </c>
      <c r="B454" s="7" t="s">
        <v>133</v>
      </c>
      <c r="C454" s="8" t="s">
        <v>52</v>
      </c>
      <c r="D454" s="1" t="s">
        <v>118</v>
      </c>
      <c r="E454" s="12">
        <v>3760650000000</v>
      </c>
      <c r="F454" s="9">
        <v>1311149</v>
      </c>
      <c r="G454" s="9">
        <v>137662</v>
      </c>
      <c r="H454" s="9">
        <v>425171</v>
      </c>
      <c r="I454" s="9">
        <v>2970606</v>
      </c>
      <c r="J454" s="9">
        <v>399399</v>
      </c>
      <c r="K454" s="9">
        <v>1818275</v>
      </c>
      <c r="L454" s="7">
        <v>975630</v>
      </c>
      <c r="M454" s="7">
        <v>116890</v>
      </c>
      <c r="N454" s="7">
        <v>926481</v>
      </c>
      <c r="O454" s="9">
        <v>59489</v>
      </c>
      <c r="P454" s="1">
        <v>0</v>
      </c>
      <c r="Q454" s="1">
        <v>0</v>
      </c>
      <c r="R454" s="1">
        <v>0</v>
      </c>
      <c r="S454" s="1">
        <f t="shared" si="288"/>
        <v>0</v>
      </c>
      <c r="T454" s="1">
        <v>0</v>
      </c>
      <c r="U454" s="1">
        <v>0</v>
      </c>
      <c r="V454" s="1">
        <v>1E-3</v>
      </c>
      <c r="W454" s="1">
        <v>-0.29608864448586403</v>
      </c>
      <c r="X454" s="7">
        <v>48</v>
      </c>
      <c r="Y454" s="7">
        <f t="shared" si="289"/>
        <v>1311149</v>
      </c>
      <c r="Z454" s="7">
        <f t="shared" si="290"/>
        <v>926481</v>
      </c>
      <c r="AA454" s="7">
        <f t="shared" si="291"/>
        <v>116890</v>
      </c>
      <c r="AB454" s="7">
        <f t="shared" si="292"/>
        <v>59489</v>
      </c>
      <c r="AC454" s="1">
        <v>1E-3</v>
      </c>
      <c r="AD454" s="7">
        <f t="shared" si="293"/>
        <v>14.904276530369511</v>
      </c>
      <c r="AE454" s="10">
        <f t="shared" si="294"/>
        <v>2.5137428255057252E-4</v>
      </c>
      <c r="AF454" s="7">
        <f t="shared" si="295"/>
        <v>1</v>
      </c>
      <c r="AG454" s="7">
        <f t="shared" si="296"/>
        <v>0</v>
      </c>
      <c r="AH454" s="1">
        <v>-0.29608864448586403</v>
      </c>
      <c r="AI454" s="1">
        <f t="shared" si="297"/>
        <v>0</v>
      </c>
      <c r="AJ454" s="1">
        <f t="shared" si="298"/>
        <v>0</v>
      </c>
      <c r="AK454" s="1">
        <f t="shared" si="299"/>
        <v>0</v>
      </c>
      <c r="AL454" s="1">
        <f t="shared" si="300"/>
        <v>0</v>
      </c>
      <c r="AM454" s="1">
        <f t="shared" si="301"/>
        <v>65</v>
      </c>
      <c r="AN454" s="1">
        <v>1394</v>
      </c>
      <c r="AO454" s="11">
        <f t="shared" si="302"/>
        <v>-76</v>
      </c>
      <c r="AP454" s="1">
        <f t="shared" si="303"/>
        <v>-0.29608864448586403</v>
      </c>
      <c r="AQ454" s="1">
        <f t="shared" si="304"/>
        <v>0</v>
      </c>
      <c r="AR454" s="1">
        <f t="shared" si="305"/>
        <v>6.4728450538996221</v>
      </c>
      <c r="AS454" s="1">
        <f t="shared" si="306"/>
        <v>4.6341386235670433E-2</v>
      </c>
      <c r="AT454" s="1">
        <f t="shared" si="307"/>
        <v>3.6605905893927912E-2</v>
      </c>
      <c r="AU454" s="1">
        <f t="shared" si="308"/>
        <v>0</v>
      </c>
      <c r="AV454" s="1">
        <f t="shared" si="287"/>
        <v>0.46287828140116866</v>
      </c>
      <c r="AW454" s="1">
        <f t="shared" si="309"/>
        <v>0.61208891384451525</v>
      </c>
      <c r="AX454" s="1">
        <f t="shared" si="310"/>
        <v>0</v>
      </c>
    </row>
    <row r="455" spans="1:50" x14ac:dyDescent="0.45">
      <c r="A455" s="7" t="s">
        <v>133</v>
      </c>
      <c r="B455" s="7" t="s">
        <v>133</v>
      </c>
      <c r="C455" s="8" t="s">
        <v>53</v>
      </c>
      <c r="D455" s="1" t="s">
        <v>118</v>
      </c>
      <c r="E455" s="12">
        <v>3760650000000</v>
      </c>
      <c r="F455" s="9">
        <v>1311149</v>
      </c>
      <c r="G455" s="9">
        <v>137662</v>
      </c>
      <c r="H455" s="9">
        <v>425171</v>
      </c>
      <c r="I455" s="9">
        <v>2970606</v>
      </c>
      <c r="J455" s="9">
        <v>399399</v>
      </c>
      <c r="K455" s="9">
        <v>1818275</v>
      </c>
      <c r="L455" s="7">
        <v>975630</v>
      </c>
      <c r="M455" s="7">
        <v>116890</v>
      </c>
      <c r="N455" s="4">
        <v>781842</v>
      </c>
      <c r="O455" s="1">
        <v>63519</v>
      </c>
      <c r="P455" s="1">
        <v>3</v>
      </c>
      <c r="Q455" s="1">
        <v>2</v>
      </c>
      <c r="R455" s="1">
        <v>2</v>
      </c>
      <c r="S455" s="1">
        <f t="shared" si="288"/>
        <v>0.66666666666666663</v>
      </c>
      <c r="T455" s="1">
        <v>6</v>
      </c>
      <c r="U455" s="1">
        <v>0</v>
      </c>
      <c r="V455" s="1">
        <v>1E-3</v>
      </c>
      <c r="W455" s="1">
        <v>-0.29608864448586403</v>
      </c>
      <c r="X455" s="7">
        <v>52</v>
      </c>
      <c r="Y455" s="7">
        <f t="shared" si="289"/>
        <v>1311149</v>
      </c>
      <c r="Z455" s="7">
        <f t="shared" si="290"/>
        <v>781842</v>
      </c>
      <c r="AA455" s="7">
        <f t="shared" si="291"/>
        <v>116890</v>
      </c>
      <c r="AB455" s="7">
        <f t="shared" si="292"/>
        <v>63519</v>
      </c>
      <c r="AC455" s="1">
        <v>1E-3</v>
      </c>
      <c r="AD455" s="7">
        <f t="shared" si="293"/>
        <v>14.904276530369511</v>
      </c>
      <c r="AE455" s="10">
        <f t="shared" si="294"/>
        <v>2.5137428255057252E-4</v>
      </c>
      <c r="AF455" s="7">
        <f t="shared" si="295"/>
        <v>1</v>
      </c>
      <c r="AG455" s="7">
        <f t="shared" si="296"/>
        <v>0</v>
      </c>
      <c r="AH455" s="1">
        <v>-0.29608864448586403</v>
      </c>
      <c r="AI455" s="1">
        <f t="shared" si="297"/>
        <v>1</v>
      </c>
      <c r="AJ455" s="1">
        <f t="shared" si="298"/>
        <v>1</v>
      </c>
      <c r="AK455" s="1">
        <f t="shared" si="299"/>
        <v>1</v>
      </c>
      <c r="AL455" s="1">
        <f t="shared" si="300"/>
        <v>0</v>
      </c>
      <c r="AM455" s="1">
        <f t="shared" si="301"/>
        <v>65</v>
      </c>
      <c r="AN455" s="1">
        <v>1395</v>
      </c>
      <c r="AO455" s="11">
        <f t="shared" si="302"/>
        <v>-72</v>
      </c>
      <c r="AP455" s="1">
        <f t="shared" si="303"/>
        <v>-0.29608864448586403</v>
      </c>
      <c r="AQ455" s="1">
        <f t="shared" si="304"/>
        <v>3</v>
      </c>
      <c r="AR455" s="1">
        <f t="shared" si="305"/>
        <v>6.4728450538996221</v>
      </c>
      <c r="AS455" s="1">
        <f t="shared" si="306"/>
        <v>4.6341386235670433E-2</v>
      </c>
      <c r="AT455" s="1">
        <f t="shared" si="307"/>
        <v>3.6605905893927912E-2</v>
      </c>
      <c r="AU455" s="1">
        <f t="shared" si="308"/>
        <v>0</v>
      </c>
      <c r="AV455" s="1">
        <f t="shared" si="287"/>
        <v>0.46287828140116866</v>
      </c>
      <c r="AW455" s="1">
        <f t="shared" si="309"/>
        <v>0.61208891384451525</v>
      </c>
      <c r="AX455" s="1">
        <f t="shared" si="310"/>
        <v>-0.88826593345759208</v>
      </c>
    </row>
    <row r="456" spans="1:50" x14ac:dyDescent="0.45">
      <c r="A456" s="7" t="s">
        <v>133</v>
      </c>
      <c r="B456" s="7" t="s">
        <v>133</v>
      </c>
      <c r="C456" s="8" t="s">
        <v>54</v>
      </c>
      <c r="D456" s="1" t="s">
        <v>118</v>
      </c>
      <c r="E456" s="13">
        <v>2866725000000</v>
      </c>
      <c r="F456" s="7">
        <v>1393805</v>
      </c>
      <c r="G456" s="7">
        <v>302283</v>
      </c>
      <c r="H456" s="7">
        <v>270857</v>
      </c>
      <c r="I456" s="7">
        <v>3503770</v>
      </c>
      <c r="J456" s="7">
        <v>838642</v>
      </c>
      <c r="K456" s="7">
        <v>2203853</v>
      </c>
      <c r="L456" s="7">
        <v>901977</v>
      </c>
      <c r="M456" s="7">
        <v>134443</v>
      </c>
      <c r="N456" s="4">
        <v>781842</v>
      </c>
      <c r="O456" s="7">
        <v>63519</v>
      </c>
      <c r="P456" s="1">
        <v>3</v>
      </c>
      <c r="Q456" s="1">
        <v>2</v>
      </c>
      <c r="R456" s="1">
        <v>2</v>
      </c>
      <c r="S456" s="1">
        <f t="shared" si="288"/>
        <v>0.66666666666666663</v>
      </c>
      <c r="T456" s="1">
        <v>6</v>
      </c>
      <c r="U456" s="1">
        <v>0</v>
      </c>
      <c r="V456" s="1">
        <v>1E-3</v>
      </c>
      <c r="W456" s="1">
        <v>-0.28484469480371799</v>
      </c>
      <c r="X456" s="7">
        <v>61</v>
      </c>
      <c r="Y456" s="7">
        <f t="shared" si="289"/>
        <v>1393805</v>
      </c>
      <c r="Z456" s="7">
        <f t="shared" si="290"/>
        <v>781842</v>
      </c>
      <c r="AA456" s="7">
        <f t="shared" si="291"/>
        <v>134443</v>
      </c>
      <c r="AB456" s="7">
        <f t="shared" si="292"/>
        <v>63519</v>
      </c>
      <c r="AC456" s="1">
        <v>1E-3</v>
      </c>
      <c r="AD456" s="7">
        <f t="shared" si="293"/>
        <v>15.069350089614662</v>
      </c>
      <c r="AE456" s="10">
        <f t="shared" si="294"/>
        <v>2.6722114106817813E-4</v>
      </c>
      <c r="AF456" s="7">
        <f t="shared" si="295"/>
        <v>1</v>
      </c>
      <c r="AG456" s="7">
        <f t="shared" si="296"/>
        <v>0</v>
      </c>
      <c r="AH456" s="1">
        <v>-0.28484469480371799</v>
      </c>
      <c r="AI456" s="1">
        <f t="shared" si="297"/>
        <v>1</v>
      </c>
      <c r="AJ456" s="1">
        <f t="shared" si="298"/>
        <v>1</v>
      </c>
      <c r="AK456" s="1">
        <f t="shared" si="299"/>
        <v>1</v>
      </c>
      <c r="AL456" s="1">
        <f t="shared" si="300"/>
        <v>0</v>
      </c>
      <c r="AM456" s="1">
        <f t="shared" si="301"/>
        <v>65</v>
      </c>
      <c r="AN456" s="1">
        <v>1396</v>
      </c>
      <c r="AO456" s="11">
        <f t="shared" si="302"/>
        <v>-63</v>
      </c>
      <c r="AP456" s="1">
        <f t="shared" si="303"/>
        <v>-0.28484469480371799</v>
      </c>
      <c r="AQ456" s="1">
        <f t="shared" si="304"/>
        <v>3</v>
      </c>
      <c r="AR456" s="1">
        <f t="shared" si="305"/>
        <v>6.5445355897879214</v>
      </c>
      <c r="AS456" s="1">
        <f t="shared" si="306"/>
        <v>8.6273642390910357E-2</v>
      </c>
      <c r="AT456" s="1">
        <f t="shared" si="307"/>
        <v>0.10544541244800251</v>
      </c>
      <c r="AU456" s="1">
        <f t="shared" si="308"/>
        <v>0</v>
      </c>
      <c r="AV456" s="1">
        <f t="shared" si="287"/>
        <v>0.49678460629550458</v>
      </c>
      <c r="AW456" s="1">
        <f t="shared" si="309"/>
        <v>0.62899476849222413</v>
      </c>
      <c r="AX456" s="1">
        <f t="shared" si="310"/>
        <v>-0.85453408441115397</v>
      </c>
    </row>
    <row r="457" spans="1:50" x14ac:dyDescent="0.45">
      <c r="A457" s="7" t="s">
        <v>134</v>
      </c>
      <c r="B457" s="7" t="s">
        <v>134</v>
      </c>
      <c r="C457" s="8" t="s">
        <v>47</v>
      </c>
      <c r="D457" s="1" t="s">
        <v>48</v>
      </c>
      <c r="E457" s="12">
        <v>1249900000000</v>
      </c>
      <c r="F457" s="9">
        <v>492478</v>
      </c>
      <c r="G457" s="9">
        <v>179537</v>
      </c>
      <c r="H457" s="9">
        <v>117530</v>
      </c>
      <c r="I457" s="9">
        <v>529579</v>
      </c>
      <c r="J457" s="9">
        <v>170140</v>
      </c>
      <c r="K457" s="9">
        <v>211019</v>
      </c>
      <c r="L457" s="7">
        <v>232456</v>
      </c>
      <c r="M457" s="7">
        <v>22231</v>
      </c>
      <c r="N457" s="7">
        <v>245901</v>
      </c>
      <c r="O457" s="9">
        <v>0</v>
      </c>
      <c r="P457" s="1">
        <v>0</v>
      </c>
      <c r="Q457" s="1">
        <v>0</v>
      </c>
      <c r="R457" s="1">
        <v>0</v>
      </c>
      <c r="S457" s="1">
        <f t="shared" si="288"/>
        <v>0</v>
      </c>
      <c r="T457" s="1">
        <v>0</v>
      </c>
      <c r="U457" s="1">
        <v>0</v>
      </c>
      <c r="V457" s="1">
        <v>0.52900000000000003</v>
      </c>
      <c r="W457" s="1">
        <v>0.11431222790659</v>
      </c>
      <c r="X457" s="7">
        <v>50</v>
      </c>
      <c r="Y457" s="7">
        <f t="shared" si="289"/>
        <v>492478</v>
      </c>
      <c r="Z457" s="7">
        <f t="shared" si="290"/>
        <v>245901</v>
      </c>
      <c r="AA457" s="7">
        <f t="shared" si="291"/>
        <v>22231</v>
      </c>
      <c r="AB457" s="7">
        <f t="shared" si="292"/>
        <v>0</v>
      </c>
      <c r="AC457" s="1">
        <v>0.52900000000000003</v>
      </c>
      <c r="AD457" s="7">
        <f t="shared" si="293"/>
        <v>13.179837630250775</v>
      </c>
      <c r="AE457" s="10">
        <f t="shared" si="294"/>
        <v>9.4418181245564648E-5</v>
      </c>
      <c r="AF457" s="7">
        <f t="shared" si="295"/>
        <v>1</v>
      </c>
      <c r="AG457" s="7">
        <f t="shared" si="296"/>
        <v>0</v>
      </c>
      <c r="AH457" s="1">
        <v>0.11431222790659</v>
      </c>
      <c r="AI457" s="1">
        <f t="shared" si="297"/>
        <v>0</v>
      </c>
      <c r="AJ457" s="1">
        <f t="shared" si="298"/>
        <v>0</v>
      </c>
      <c r="AK457" s="1">
        <f t="shared" si="299"/>
        <v>0</v>
      </c>
      <c r="AL457" s="1">
        <f t="shared" si="300"/>
        <v>0</v>
      </c>
      <c r="AM457" s="1">
        <f t="shared" ref="AM457" si="311">AM456+1</f>
        <v>66</v>
      </c>
      <c r="AN457" s="1">
        <v>1390</v>
      </c>
      <c r="AO457" s="11">
        <f t="shared" si="302"/>
        <v>-74</v>
      </c>
      <c r="AP457" s="1">
        <f t="shared" si="303"/>
        <v>0.11431222790659</v>
      </c>
      <c r="AQ457" s="1">
        <f t="shared" si="304"/>
        <v>0</v>
      </c>
      <c r="AR457" s="1">
        <f t="shared" si="305"/>
        <v>5.7239307551987428</v>
      </c>
      <c r="AS457" s="1">
        <f t="shared" si="306"/>
        <v>0.3390183523138191</v>
      </c>
      <c r="AT457" s="1">
        <f t="shared" si="307"/>
        <v>0.14364109128730299</v>
      </c>
      <c r="AU457" s="1">
        <f t="shared" si="308"/>
        <v>0</v>
      </c>
      <c r="AV457" s="1">
        <f t="shared" si="287"/>
        <v>0.76021896638650699</v>
      </c>
      <c r="AW457" s="1">
        <f t="shared" si="309"/>
        <v>0.39846557359714035</v>
      </c>
      <c r="AX457" s="1">
        <f t="shared" si="310"/>
        <v>0</v>
      </c>
    </row>
    <row r="458" spans="1:50" x14ac:dyDescent="0.45">
      <c r="A458" s="7" t="s">
        <v>134</v>
      </c>
      <c r="B458" s="7" t="s">
        <v>134</v>
      </c>
      <c r="C458" s="8" t="s">
        <v>49</v>
      </c>
      <c r="D458" s="1" t="s">
        <v>48</v>
      </c>
      <c r="E458" s="12">
        <v>3579800000000</v>
      </c>
      <c r="F458" s="9">
        <v>666560</v>
      </c>
      <c r="G458" s="9">
        <v>244412</v>
      </c>
      <c r="H458" s="9">
        <v>184784</v>
      </c>
      <c r="I458" s="9">
        <v>737438</v>
      </c>
      <c r="J458" s="9">
        <v>232623</v>
      </c>
      <c r="K458" s="9">
        <v>335750</v>
      </c>
      <c r="L458" s="7">
        <v>213711</v>
      </c>
      <c r="M458" s="7">
        <v>27538</v>
      </c>
      <c r="N458" s="7">
        <v>320536</v>
      </c>
      <c r="O458" s="9">
        <v>0</v>
      </c>
      <c r="P458" s="1">
        <v>0</v>
      </c>
      <c r="Q458" s="1">
        <v>0</v>
      </c>
      <c r="R458" s="1">
        <v>0</v>
      </c>
      <c r="S458" s="1">
        <f t="shared" si="288"/>
        <v>0</v>
      </c>
      <c r="T458" s="1">
        <v>0</v>
      </c>
      <c r="U458" s="1">
        <v>0</v>
      </c>
      <c r="V458" s="1">
        <v>0.72799999999999998</v>
      </c>
      <c r="W458" s="1">
        <v>0.335839226634354</v>
      </c>
      <c r="X458" s="7">
        <v>48</v>
      </c>
      <c r="Y458" s="7">
        <f t="shared" si="289"/>
        <v>666560</v>
      </c>
      <c r="Z458" s="7">
        <f t="shared" si="290"/>
        <v>320536</v>
      </c>
      <c r="AA458" s="7">
        <f t="shared" si="291"/>
        <v>27538</v>
      </c>
      <c r="AB458" s="7">
        <f t="shared" si="292"/>
        <v>0</v>
      </c>
      <c r="AC458" s="1">
        <v>0.72799999999999998</v>
      </c>
      <c r="AD458" s="7">
        <f t="shared" si="293"/>
        <v>13.510937295865606</v>
      </c>
      <c r="AE458" s="10">
        <f t="shared" si="294"/>
        <v>1.2779328800686238E-4</v>
      </c>
      <c r="AF458" s="7">
        <f t="shared" si="295"/>
        <v>1</v>
      </c>
      <c r="AG458" s="7">
        <f t="shared" si="296"/>
        <v>0</v>
      </c>
      <c r="AH458" s="1">
        <v>0.335839226634354</v>
      </c>
      <c r="AI458" s="1">
        <f t="shared" si="297"/>
        <v>0</v>
      </c>
      <c r="AJ458" s="1">
        <f t="shared" si="298"/>
        <v>0</v>
      </c>
      <c r="AK458" s="1">
        <f t="shared" si="299"/>
        <v>0</v>
      </c>
      <c r="AL458" s="1">
        <f t="shared" si="300"/>
        <v>0</v>
      </c>
      <c r="AM458" s="1">
        <f t="shared" ref="AM458:AM463" si="312">AM457</f>
        <v>66</v>
      </c>
      <c r="AN458" s="1">
        <v>1391</v>
      </c>
      <c r="AO458" s="11">
        <f t="shared" si="302"/>
        <v>-76</v>
      </c>
      <c r="AP458" s="1">
        <f t="shared" si="303"/>
        <v>0.335839226634354</v>
      </c>
      <c r="AQ458" s="1">
        <f t="shared" si="304"/>
        <v>0</v>
      </c>
      <c r="AR458" s="1">
        <f t="shared" si="305"/>
        <v>5.8677255129352757</v>
      </c>
      <c r="AS458" s="1">
        <f t="shared" si="306"/>
        <v>0.33143396461804248</v>
      </c>
      <c r="AT458" s="1">
        <f t="shared" si="307"/>
        <v>6.8275322643723116E-2</v>
      </c>
      <c r="AU458" s="1">
        <f t="shared" si="308"/>
        <v>0</v>
      </c>
      <c r="AV458" s="1">
        <f t="shared" si="287"/>
        <v>0.60524952606185201</v>
      </c>
      <c r="AW458" s="1">
        <f t="shared" si="309"/>
        <v>0.45529251272649363</v>
      </c>
      <c r="AX458" s="1">
        <f t="shared" si="310"/>
        <v>0</v>
      </c>
    </row>
    <row r="459" spans="1:50" x14ac:dyDescent="0.45">
      <c r="A459" s="7" t="s">
        <v>134</v>
      </c>
      <c r="B459" s="7" t="s">
        <v>134</v>
      </c>
      <c r="C459" s="8" t="s">
        <v>50</v>
      </c>
      <c r="D459" s="1" t="s">
        <v>48</v>
      </c>
      <c r="E459" s="12">
        <v>2910600000000</v>
      </c>
      <c r="F459" s="9">
        <v>1149974</v>
      </c>
      <c r="G459" s="9">
        <v>480209</v>
      </c>
      <c r="H459" s="9">
        <v>255967</v>
      </c>
      <c r="I459" s="9">
        <v>1417598</v>
      </c>
      <c r="J459" s="9">
        <v>357265</v>
      </c>
      <c r="K459" s="9">
        <v>653611</v>
      </c>
      <c r="L459" s="7">
        <v>342883</v>
      </c>
      <c r="M459" s="7">
        <v>42012</v>
      </c>
      <c r="N459" s="7">
        <v>496293</v>
      </c>
      <c r="O459" s="9">
        <v>0</v>
      </c>
      <c r="P459" s="1">
        <v>3</v>
      </c>
      <c r="Q459" s="1">
        <v>2</v>
      </c>
      <c r="R459" s="1">
        <v>2</v>
      </c>
      <c r="S459" s="1">
        <f t="shared" si="288"/>
        <v>0.66666666666666663</v>
      </c>
      <c r="T459" s="1">
        <v>6</v>
      </c>
      <c r="U459" s="1">
        <v>0</v>
      </c>
      <c r="V459" s="1">
        <v>2E-3</v>
      </c>
      <c r="W459" s="1">
        <v>-0.34613096221408601</v>
      </c>
      <c r="X459" s="1">
        <v>51</v>
      </c>
      <c r="Y459" s="7">
        <f t="shared" si="289"/>
        <v>1149974</v>
      </c>
      <c r="Z459" s="7">
        <f t="shared" si="290"/>
        <v>496293</v>
      </c>
      <c r="AA459" s="7">
        <f t="shared" si="291"/>
        <v>42012</v>
      </c>
      <c r="AB459" s="7">
        <f t="shared" si="292"/>
        <v>0</v>
      </c>
      <c r="AC459" s="1">
        <v>2E-3</v>
      </c>
      <c r="AD459" s="7">
        <f t="shared" si="293"/>
        <v>14.164474447996744</v>
      </c>
      <c r="AE459" s="10">
        <f t="shared" si="294"/>
        <v>2.2047371366779218E-4</v>
      </c>
      <c r="AF459" s="7">
        <f t="shared" si="295"/>
        <v>1</v>
      </c>
      <c r="AG459" s="7">
        <f t="shared" si="296"/>
        <v>0</v>
      </c>
      <c r="AH459" s="1">
        <v>-0.34613096221408601</v>
      </c>
      <c r="AI459" s="1">
        <f t="shared" si="297"/>
        <v>1</v>
      </c>
      <c r="AJ459" s="1">
        <f t="shared" si="298"/>
        <v>1</v>
      </c>
      <c r="AK459" s="1">
        <f t="shared" si="299"/>
        <v>1</v>
      </c>
      <c r="AL459" s="1">
        <f t="shared" si="300"/>
        <v>0</v>
      </c>
      <c r="AM459" s="1">
        <f t="shared" si="312"/>
        <v>66</v>
      </c>
      <c r="AN459" s="1">
        <v>1392</v>
      </c>
      <c r="AO459" s="11">
        <f t="shared" si="302"/>
        <v>-73</v>
      </c>
      <c r="AP459" s="1">
        <f t="shared" si="303"/>
        <v>-0.34613096221408601</v>
      </c>
      <c r="AQ459" s="1">
        <f t="shared" si="304"/>
        <v>3</v>
      </c>
      <c r="AR459" s="1">
        <f t="shared" si="305"/>
        <v>6.1515530918245949</v>
      </c>
      <c r="AS459" s="1">
        <f t="shared" si="306"/>
        <v>0.33874836166529582</v>
      </c>
      <c r="AT459" s="1">
        <f t="shared" si="307"/>
        <v>0.16498625712911427</v>
      </c>
      <c r="AU459" s="1">
        <f t="shared" si="308"/>
        <v>0</v>
      </c>
      <c r="AV459" s="1">
        <f t="shared" si="287"/>
        <v>0.49389742367018014</v>
      </c>
      <c r="AW459" s="1">
        <f t="shared" si="309"/>
        <v>0.46106935816783035</v>
      </c>
      <c r="AX459" s="1">
        <f t="shared" si="310"/>
        <v>-1.038392886642258</v>
      </c>
    </row>
    <row r="460" spans="1:50" x14ac:dyDescent="0.45">
      <c r="A460" s="7" t="s">
        <v>134</v>
      </c>
      <c r="B460" s="7" t="s">
        <v>134</v>
      </c>
      <c r="C460" s="8" t="s">
        <v>51</v>
      </c>
      <c r="D460" s="1" t="s">
        <v>48</v>
      </c>
      <c r="E460" s="12">
        <v>5683800000000</v>
      </c>
      <c r="F460" s="9">
        <v>1362426</v>
      </c>
      <c r="G460" s="9">
        <v>485153</v>
      </c>
      <c r="H460" s="9">
        <v>561143</v>
      </c>
      <c r="I460" s="9">
        <v>1587727</v>
      </c>
      <c r="J460" s="9">
        <v>489922</v>
      </c>
      <c r="K460" s="9">
        <v>760917</v>
      </c>
      <c r="L460" s="7">
        <v>473231</v>
      </c>
      <c r="M460" s="7">
        <v>58316</v>
      </c>
      <c r="N460" s="7">
        <v>667889</v>
      </c>
      <c r="O460" s="9">
        <v>640</v>
      </c>
      <c r="P460" s="1">
        <v>3</v>
      </c>
      <c r="Q460" s="1">
        <v>2</v>
      </c>
      <c r="R460" s="1">
        <v>2</v>
      </c>
      <c r="S460" s="1">
        <f t="shared" si="288"/>
        <v>0.66666666666666663</v>
      </c>
      <c r="T460" s="1">
        <v>6</v>
      </c>
      <c r="U460" s="1">
        <v>0</v>
      </c>
      <c r="V460" s="1">
        <v>0</v>
      </c>
      <c r="W460" s="1">
        <v>-0.34089511391925098</v>
      </c>
      <c r="X460" s="1">
        <v>52</v>
      </c>
      <c r="Y460" s="7">
        <f t="shared" si="289"/>
        <v>1362426</v>
      </c>
      <c r="Z460" s="7">
        <f t="shared" si="290"/>
        <v>667889</v>
      </c>
      <c r="AA460" s="7">
        <f t="shared" si="291"/>
        <v>58316</v>
      </c>
      <c r="AB460" s="7">
        <f t="shared" si="292"/>
        <v>640</v>
      </c>
      <c r="AC460" s="1">
        <v>0</v>
      </c>
      <c r="AD460" s="7">
        <f t="shared" si="293"/>
        <v>14.277813991652568</v>
      </c>
      <c r="AE460" s="10">
        <f t="shared" si="294"/>
        <v>2.6120514013147725E-4</v>
      </c>
      <c r="AF460" s="7">
        <f t="shared" si="295"/>
        <v>1</v>
      </c>
      <c r="AG460" s="7">
        <f t="shared" si="296"/>
        <v>0</v>
      </c>
      <c r="AH460" s="1">
        <v>-0.34089511391925098</v>
      </c>
      <c r="AI460" s="1">
        <f t="shared" si="297"/>
        <v>1</v>
      </c>
      <c r="AJ460" s="1">
        <f t="shared" si="298"/>
        <v>1</v>
      </c>
      <c r="AK460" s="1">
        <f t="shared" si="299"/>
        <v>1</v>
      </c>
      <c r="AL460" s="1">
        <f t="shared" si="300"/>
        <v>0</v>
      </c>
      <c r="AM460" s="1">
        <f t="shared" si="312"/>
        <v>66</v>
      </c>
      <c r="AN460" s="1">
        <v>1393</v>
      </c>
      <c r="AO460" s="11">
        <f t="shared" si="302"/>
        <v>-72</v>
      </c>
      <c r="AP460" s="1">
        <f t="shared" si="303"/>
        <v>-0.34089511391925098</v>
      </c>
      <c r="AQ460" s="1">
        <f t="shared" si="304"/>
        <v>3</v>
      </c>
      <c r="AR460" s="1">
        <f t="shared" si="305"/>
        <v>6.2007758302157523</v>
      </c>
      <c r="AS460" s="1">
        <f t="shared" si="306"/>
        <v>0.30556449565951826</v>
      </c>
      <c r="AT460" s="1">
        <f t="shared" si="307"/>
        <v>8.535715542418805E-2</v>
      </c>
      <c r="AU460" s="1">
        <f t="shared" si="308"/>
        <v>0</v>
      </c>
      <c r="AV460" s="1">
        <f t="shared" si="287"/>
        <v>0.60662380875301614</v>
      </c>
      <c r="AW460" s="1">
        <f t="shared" si="309"/>
        <v>0.47924926640411103</v>
      </c>
      <c r="AX460" s="1">
        <f t="shared" si="310"/>
        <v>-1.0226853417577528</v>
      </c>
    </row>
    <row r="461" spans="1:50" x14ac:dyDescent="0.45">
      <c r="A461" s="7" t="s">
        <v>134</v>
      </c>
      <c r="B461" s="7" t="s">
        <v>134</v>
      </c>
      <c r="C461" s="8" t="s">
        <v>52</v>
      </c>
      <c r="D461" s="1" t="s">
        <v>48</v>
      </c>
      <c r="E461" s="12">
        <v>6478200000000</v>
      </c>
      <c r="F461" s="9">
        <v>1602495</v>
      </c>
      <c r="G461" s="9">
        <v>643886</v>
      </c>
      <c r="H461" s="9">
        <v>584417</v>
      </c>
      <c r="I461" s="9">
        <v>1955000</v>
      </c>
      <c r="J461" s="9">
        <v>805166</v>
      </c>
      <c r="K461" s="9">
        <v>938496</v>
      </c>
      <c r="L461" s="7">
        <v>485402</v>
      </c>
      <c r="M461" s="7">
        <v>76714</v>
      </c>
      <c r="N461" s="7">
        <v>696854</v>
      </c>
      <c r="O461" s="9">
        <v>563</v>
      </c>
      <c r="P461" s="1">
        <v>3</v>
      </c>
      <c r="Q461" s="1">
        <v>2</v>
      </c>
      <c r="R461" s="1">
        <v>2</v>
      </c>
      <c r="S461" s="1">
        <f t="shared" si="288"/>
        <v>0.66666666666666663</v>
      </c>
      <c r="T461" s="1">
        <v>6</v>
      </c>
      <c r="U461" s="1">
        <v>0</v>
      </c>
      <c r="V461" s="1">
        <v>1E-3</v>
      </c>
      <c r="W461" s="1">
        <v>-0.32614392237191903</v>
      </c>
      <c r="X461" s="1">
        <v>44</v>
      </c>
      <c r="Y461" s="7">
        <f t="shared" si="289"/>
        <v>1602495</v>
      </c>
      <c r="Z461" s="7">
        <f t="shared" si="290"/>
        <v>696854</v>
      </c>
      <c r="AA461" s="7">
        <f t="shared" si="291"/>
        <v>76714</v>
      </c>
      <c r="AB461" s="7">
        <f t="shared" si="292"/>
        <v>563</v>
      </c>
      <c r="AC461" s="1">
        <v>1E-3</v>
      </c>
      <c r="AD461" s="7">
        <f t="shared" si="293"/>
        <v>14.485900751401603</v>
      </c>
      <c r="AE461" s="10">
        <f t="shared" si="294"/>
        <v>3.0723131460717255E-4</v>
      </c>
      <c r="AF461" s="7">
        <f t="shared" si="295"/>
        <v>1</v>
      </c>
      <c r="AG461" s="7">
        <f t="shared" si="296"/>
        <v>0</v>
      </c>
      <c r="AH461" s="1">
        <v>-0.32614392237191903</v>
      </c>
      <c r="AI461" s="1">
        <f t="shared" si="297"/>
        <v>1</v>
      </c>
      <c r="AJ461" s="1">
        <f t="shared" si="298"/>
        <v>1</v>
      </c>
      <c r="AK461" s="1">
        <f t="shared" si="299"/>
        <v>1</v>
      </c>
      <c r="AL461" s="1">
        <f t="shared" si="300"/>
        <v>0</v>
      </c>
      <c r="AM461" s="1">
        <f t="shared" si="312"/>
        <v>66</v>
      </c>
      <c r="AN461" s="1">
        <v>1394</v>
      </c>
      <c r="AO461" s="11">
        <f t="shared" si="302"/>
        <v>-80</v>
      </c>
      <c r="AP461" s="1">
        <f t="shared" si="303"/>
        <v>-0.32614392237191903</v>
      </c>
      <c r="AQ461" s="1">
        <f t="shared" si="304"/>
        <v>3</v>
      </c>
      <c r="AR461" s="1">
        <f t="shared" si="305"/>
        <v>6.2911467617318859</v>
      </c>
      <c r="AS461" s="1">
        <f t="shared" si="306"/>
        <v>0.32935345268542199</v>
      </c>
      <c r="AT461" s="1">
        <f t="shared" si="307"/>
        <v>9.9392732549164892E-2</v>
      </c>
      <c r="AU461" s="1">
        <f t="shared" si="308"/>
        <v>0</v>
      </c>
      <c r="AV461" s="1">
        <f t="shared" si="287"/>
        <v>0.660137084398977</v>
      </c>
      <c r="AW461" s="1">
        <f t="shared" si="309"/>
        <v>0.48004910485933505</v>
      </c>
      <c r="AX461" s="1">
        <f t="shared" si="310"/>
        <v>-0.97843176711575708</v>
      </c>
    </row>
    <row r="462" spans="1:50" x14ac:dyDescent="0.45">
      <c r="A462" s="7" t="s">
        <v>134</v>
      </c>
      <c r="B462" s="7" t="s">
        <v>134</v>
      </c>
      <c r="C462" s="8" t="s">
        <v>53</v>
      </c>
      <c r="D462" s="1" t="s">
        <v>48</v>
      </c>
      <c r="E462" s="13">
        <v>7261200000000</v>
      </c>
      <c r="F462" s="7">
        <v>1871348</v>
      </c>
      <c r="G462" s="7">
        <v>742708</v>
      </c>
      <c r="H462" s="7">
        <v>806458</v>
      </c>
      <c r="I462" s="7">
        <v>2341064</v>
      </c>
      <c r="J462" s="7">
        <v>986763</v>
      </c>
      <c r="K462" s="7">
        <v>983001</v>
      </c>
      <c r="L462" s="7">
        <v>497194</v>
      </c>
      <c r="M462" s="7">
        <v>99667</v>
      </c>
      <c r="N462" s="7">
        <v>798014</v>
      </c>
      <c r="O462" s="1">
        <v>158</v>
      </c>
      <c r="P462" s="1">
        <v>3</v>
      </c>
      <c r="Q462" s="1">
        <v>2</v>
      </c>
      <c r="R462" s="1">
        <v>3</v>
      </c>
      <c r="S462" s="1">
        <f t="shared" si="288"/>
        <v>0.66666666666666663</v>
      </c>
      <c r="T462" s="1">
        <v>6</v>
      </c>
      <c r="U462" s="1">
        <v>0</v>
      </c>
      <c r="V462" s="1">
        <v>1E-3</v>
      </c>
      <c r="W462" s="1">
        <v>-0.31442412515330398</v>
      </c>
      <c r="X462" s="1">
        <v>112</v>
      </c>
      <c r="Y462" s="7">
        <f t="shared" si="289"/>
        <v>1871348</v>
      </c>
      <c r="Z462" s="7">
        <f t="shared" si="290"/>
        <v>798014</v>
      </c>
      <c r="AA462" s="7">
        <f t="shared" si="291"/>
        <v>99667</v>
      </c>
      <c r="AB462" s="7">
        <f t="shared" si="292"/>
        <v>158</v>
      </c>
      <c r="AC462" s="1">
        <v>1E-3</v>
      </c>
      <c r="AD462" s="7">
        <f t="shared" si="293"/>
        <v>14.666116084843477</v>
      </c>
      <c r="AE462" s="10">
        <f t="shared" si="294"/>
        <v>3.5877597504360584E-4</v>
      </c>
      <c r="AF462" s="7">
        <f t="shared" si="295"/>
        <v>1</v>
      </c>
      <c r="AG462" s="7">
        <f t="shared" si="296"/>
        <v>0</v>
      </c>
      <c r="AH462" s="1">
        <v>-0.31442412515330398</v>
      </c>
      <c r="AI462" s="1">
        <f t="shared" si="297"/>
        <v>1</v>
      </c>
      <c r="AJ462" s="1">
        <f t="shared" si="298"/>
        <v>1</v>
      </c>
      <c r="AK462" s="1">
        <f t="shared" si="299"/>
        <v>1</v>
      </c>
      <c r="AL462" s="1">
        <f t="shared" si="300"/>
        <v>0</v>
      </c>
      <c r="AM462" s="1">
        <f t="shared" si="312"/>
        <v>66</v>
      </c>
      <c r="AN462" s="1">
        <v>1395</v>
      </c>
      <c r="AO462" s="11">
        <f t="shared" si="302"/>
        <v>-12</v>
      </c>
      <c r="AP462" s="1">
        <f t="shared" si="303"/>
        <v>-0.31442412515330398</v>
      </c>
      <c r="AQ462" s="1">
        <f t="shared" si="304"/>
        <v>3</v>
      </c>
      <c r="AR462" s="1">
        <f t="shared" si="305"/>
        <v>6.3694132866000466</v>
      </c>
      <c r="AS462" s="1">
        <f t="shared" si="306"/>
        <v>0.31725232629266009</v>
      </c>
      <c r="AT462" s="1">
        <f t="shared" si="307"/>
        <v>0.10228447088635487</v>
      </c>
      <c r="AU462" s="1">
        <f t="shared" si="308"/>
        <v>0</v>
      </c>
      <c r="AV462" s="1">
        <f t="shared" si="287"/>
        <v>0.63388143169088929</v>
      </c>
      <c r="AW462" s="1">
        <f t="shared" si="309"/>
        <v>0.41989497083377475</v>
      </c>
      <c r="AX462" s="1">
        <f t="shared" si="310"/>
        <v>-0.94327237545991194</v>
      </c>
    </row>
    <row r="463" spans="1:50" x14ac:dyDescent="0.45">
      <c r="A463" s="7" t="s">
        <v>134</v>
      </c>
      <c r="B463" s="7" t="s">
        <v>134</v>
      </c>
      <c r="C463" s="8" t="s">
        <v>54</v>
      </c>
      <c r="D463" s="1" t="s">
        <v>48</v>
      </c>
      <c r="E463" s="13">
        <v>5114400000000</v>
      </c>
      <c r="F463" s="7">
        <v>2063415</v>
      </c>
      <c r="G463" s="7">
        <v>800111</v>
      </c>
      <c r="H463" s="7">
        <v>674148</v>
      </c>
      <c r="I463" s="7">
        <v>3332359</v>
      </c>
      <c r="J463" s="7">
        <v>1391176</v>
      </c>
      <c r="K463" s="7">
        <v>1872586</v>
      </c>
      <c r="L463" s="7">
        <v>616657</v>
      </c>
      <c r="M463" s="7">
        <v>128519</v>
      </c>
      <c r="N463" s="7">
        <v>876980</v>
      </c>
      <c r="O463" s="7">
        <v>861</v>
      </c>
      <c r="P463" s="1">
        <v>3</v>
      </c>
      <c r="Q463" s="1">
        <v>2</v>
      </c>
      <c r="R463" s="1">
        <v>3</v>
      </c>
      <c r="S463" s="1">
        <f t="shared" si="288"/>
        <v>0.66666666666666663</v>
      </c>
      <c r="T463" s="1">
        <v>6</v>
      </c>
      <c r="U463" s="1">
        <v>0</v>
      </c>
      <c r="V463" s="1">
        <v>6.0000000000000001E-3</v>
      </c>
      <c r="W463" s="1">
        <v>-0.285422000878437</v>
      </c>
      <c r="X463" s="7">
        <v>68</v>
      </c>
      <c r="Y463" s="7">
        <f t="shared" si="289"/>
        <v>2063415</v>
      </c>
      <c r="Z463" s="7">
        <f t="shared" si="290"/>
        <v>876980</v>
      </c>
      <c r="AA463" s="7">
        <f t="shared" si="291"/>
        <v>128519</v>
      </c>
      <c r="AB463" s="7">
        <f t="shared" si="292"/>
        <v>861</v>
      </c>
      <c r="AC463" s="1">
        <v>6.0000000000000001E-3</v>
      </c>
      <c r="AD463" s="7">
        <f t="shared" si="293"/>
        <v>15.019191019562239</v>
      </c>
      <c r="AE463" s="10">
        <f t="shared" si="294"/>
        <v>3.9559917692732832E-4</v>
      </c>
      <c r="AF463" s="7">
        <f t="shared" si="295"/>
        <v>1</v>
      </c>
      <c r="AG463" s="7">
        <f t="shared" si="296"/>
        <v>0</v>
      </c>
      <c r="AH463" s="1">
        <v>-0.285422000878437</v>
      </c>
      <c r="AI463" s="1">
        <f t="shared" si="297"/>
        <v>1</v>
      </c>
      <c r="AJ463" s="1">
        <f t="shared" si="298"/>
        <v>1</v>
      </c>
      <c r="AK463" s="1">
        <f t="shared" si="299"/>
        <v>1</v>
      </c>
      <c r="AL463" s="1">
        <f t="shared" si="300"/>
        <v>0</v>
      </c>
      <c r="AM463" s="1">
        <f t="shared" si="312"/>
        <v>66</v>
      </c>
      <c r="AN463" s="1">
        <v>1396</v>
      </c>
      <c r="AO463" s="11">
        <f t="shared" si="302"/>
        <v>-56</v>
      </c>
      <c r="AP463" s="1">
        <f t="shared" si="303"/>
        <v>-0.285422000878437</v>
      </c>
      <c r="AQ463" s="1">
        <f t="shared" si="304"/>
        <v>3</v>
      </c>
      <c r="AR463" s="1">
        <f t="shared" si="305"/>
        <v>6.5227517824467549</v>
      </c>
      <c r="AS463" s="1">
        <f t="shared" si="306"/>
        <v>0.24010348224786104</v>
      </c>
      <c r="AT463" s="1">
        <f t="shared" si="307"/>
        <v>0.15644278898795558</v>
      </c>
      <c r="AU463" s="1">
        <f t="shared" si="308"/>
        <v>0</v>
      </c>
      <c r="AV463" s="1">
        <f t="shared" si="287"/>
        <v>0.60252601835516517</v>
      </c>
      <c r="AW463" s="1">
        <f t="shared" si="309"/>
        <v>0.5619400550780993</v>
      </c>
      <c r="AX463" s="1">
        <f t="shared" si="310"/>
        <v>-0.85626600263531105</v>
      </c>
    </row>
    <row r="464" spans="1:50" x14ac:dyDescent="0.45">
      <c r="A464" s="7" t="s">
        <v>135</v>
      </c>
      <c r="B464" s="7" t="s">
        <v>135</v>
      </c>
      <c r="C464" s="8" t="s">
        <v>47</v>
      </c>
      <c r="D464" s="1" t="s">
        <v>58</v>
      </c>
      <c r="E464" s="12">
        <v>500100000000</v>
      </c>
      <c r="F464" s="9">
        <v>1631968</v>
      </c>
      <c r="G464" s="9">
        <v>99974</v>
      </c>
      <c r="H464" s="9">
        <v>-154465</v>
      </c>
      <c r="I464" s="9">
        <v>2389945</v>
      </c>
      <c r="J464" s="9">
        <v>1070888</v>
      </c>
      <c r="K464" s="9">
        <v>1920974</v>
      </c>
      <c r="L464" s="7">
        <v>527797</v>
      </c>
      <c r="M464" s="7">
        <v>60448</v>
      </c>
      <c r="N464" s="7">
        <v>1412078</v>
      </c>
      <c r="O464" s="9">
        <v>2931</v>
      </c>
      <c r="P464" s="1">
        <v>0</v>
      </c>
      <c r="Q464" s="1">
        <v>0</v>
      </c>
      <c r="R464" s="1">
        <v>0</v>
      </c>
      <c r="S464" s="1">
        <f t="shared" si="288"/>
        <v>0</v>
      </c>
      <c r="T464" s="1">
        <v>0</v>
      </c>
      <c r="U464" s="1">
        <v>1</v>
      </c>
      <c r="V464" s="1">
        <v>1E-3</v>
      </c>
      <c r="W464" s="1">
        <v>-0.33252805088098703</v>
      </c>
      <c r="X464" s="7">
        <v>75</v>
      </c>
      <c r="Y464" s="7">
        <f t="shared" si="289"/>
        <v>1631968</v>
      </c>
      <c r="Z464" s="7">
        <f t="shared" si="290"/>
        <v>1412078</v>
      </c>
      <c r="AA464" s="7">
        <f t="shared" si="291"/>
        <v>60448</v>
      </c>
      <c r="AB464" s="7">
        <f t="shared" si="292"/>
        <v>2931</v>
      </c>
      <c r="AC464" s="1">
        <v>1E-3</v>
      </c>
      <c r="AD464" s="7">
        <f t="shared" si="293"/>
        <v>14.686780911090599</v>
      </c>
      <c r="AE464" s="10">
        <f t="shared" si="294"/>
        <v>3.1288189606634541E-4</v>
      </c>
      <c r="AF464" s="7">
        <f t="shared" si="295"/>
        <v>0</v>
      </c>
      <c r="AG464" s="7">
        <f t="shared" si="296"/>
        <v>1</v>
      </c>
      <c r="AH464" s="1">
        <v>-0.33252805088098703</v>
      </c>
      <c r="AI464" s="1">
        <f t="shared" si="297"/>
        <v>0</v>
      </c>
      <c r="AJ464" s="1">
        <f t="shared" si="298"/>
        <v>0</v>
      </c>
      <c r="AK464" s="1">
        <f t="shared" si="299"/>
        <v>0</v>
      </c>
      <c r="AL464" s="1">
        <f t="shared" si="300"/>
        <v>0</v>
      </c>
      <c r="AM464" s="1">
        <f t="shared" ref="AM464" si="313">AM463+1</f>
        <v>67</v>
      </c>
      <c r="AN464" s="1">
        <v>1390</v>
      </c>
      <c r="AO464" s="11">
        <f t="shared" si="302"/>
        <v>-49</v>
      </c>
      <c r="AP464" s="1">
        <f t="shared" si="303"/>
        <v>-0.33252805088098703</v>
      </c>
      <c r="AQ464" s="1">
        <f t="shared" si="304"/>
        <v>0</v>
      </c>
      <c r="AR464" s="1">
        <f t="shared" si="305"/>
        <v>6.3783879066086611</v>
      </c>
      <c r="AS464" s="1">
        <f t="shared" si="306"/>
        <v>4.1831088163116724E-2</v>
      </c>
      <c r="AT464" s="1">
        <f t="shared" si="307"/>
        <v>0.19990801839632075</v>
      </c>
      <c r="AU464" s="1">
        <f t="shared" si="308"/>
        <v>0</v>
      </c>
      <c r="AV464" s="1">
        <f t="shared" si="287"/>
        <v>0.66892125132586733</v>
      </c>
      <c r="AW464" s="1">
        <f t="shared" si="309"/>
        <v>0.80377330859078344</v>
      </c>
      <c r="AX464" s="1">
        <f t="shared" si="310"/>
        <v>0</v>
      </c>
    </row>
    <row r="465" spans="1:50" x14ac:dyDescent="0.45">
      <c r="A465" s="7" t="s">
        <v>135</v>
      </c>
      <c r="B465" s="7" t="s">
        <v>135</v>
      </c>
      <c r="C465" s="8" t="s">
        <v>49</v>
      </c>
      <c r="D465" s="1" t="s">
        <v>58</v>
      </c>
      <c r="E465" s="12">
        <v>1224600000000</v>
      </c>
      <c r="F465" s="9">
        <v>1624935</v>
      </c>
      <c r="G465" s="9">
        <v>35516</v>
      </c>
      <c r="H465" s="9">
        <v>539711</v>
      </c>
      <c r="I465" s="9">
        <v>2243256</v>
      </c>
      <c r="J465" s="9">
        <v>1042061</v>
      </c>
      <c r="K465" s="9">
        <v>1793470</v>
      </c>
      <c r="L465" s="7">
        <v>371041</v>
      </c>
      <c r="M465" s="7">
        <v>61571</v>
      </c>
      <c r="N465" s="7">
        <v>1217470</v>
      </c>
      <c r="O465" s="9">
        <v>2931</v>
      </c>
      <c r="P465" s="1">
        <v>0</v>
      </c>
      <c r="Q465" s="1">
        <v>0</v>
      </c>
      <c r="R465" s="1">
        <v>0</v>
      </c>
      <c r="S465" s="1">
        <f t="shared" si="288"/>
        <v>0</v>
      </c>
      <c r="T465" s="1">
        <v>0</v>
      </c>
      <c r="U465" s="1">
        <v>1</v>
      </c>
      <c r="V465" s="1">
        <v>1E-3</v>
      </c>
      <c r="W465" s="1">
        <v>-0.37304675984908198</v>
      </c>
      <c r="X465" s="7">
        <v>73</v>
      </c>
      <c r="Y465" s="7">
        <f t="shared" si="289"/>
        <v>1624935</v>
      </c>
      <c r="Z465" s="7">
        <f t="shared" si="290"/>
        <v>1217470</v>
      </c>
      <c r="AA465" s="7">
        <f t="shared" si="291"/>
        <v>61571</v>
      </c>
      <c r="AB465" s="7">
        <f t="shared" si="292"/>
        <v>2931</v>
      </c>
      <c r="AC465" s="1">
        <v>1E-3</v>
      </c>
      <c r="AD465" s="7">
        <f t="shared" si="293"/>
        <v>14.623438939847466</v>
      </c>
      <c r="AE465" s="10">
        <f t="shared" si="294"/>
        <v>3.1153352503515203E-4</v>
      </c>
      <c r="AF465" s="7">
        <f t="shared" si="295"/>
        <v>1</v>
      </c>
      <c r="AG465" s="7">
        <f t="shared" si="296"/>
        <v>1</v>
      </c>
      <c r="AH465" s="1">
        <v>-0.37304675984908198</v>
      </c>
      <c r="AI465" s="1">
        <f t="shared" si="297"/>
        <v>0</v>
      </c>
      <c r="AJ465" s="1">
        <f t="shared" si="298"/>
        <v>0</v>
      </c>
      <c r="AK465" s="1">
        <f t="shared" si="299"/>
        <v>0</v>
      </c>
      <c r="AL465" s="1">
        <f t="shared" si="300"/>
        <v>0</v>
      </c>
      <c r="AM465" s="1">
        <f t="shared" ref="AM465:AM470" si="314">AM464</f>
        <v>67</v>
      </c>
      <c r="AN465" s="1">
        <v>1391</v>
      </c>
      <c r="AO465" s="11">
        <f t="shared" si="302"/>
        <v>-51</v>
      </c>
      <c r="AP465" s="1">
        <f t="shared" si="303"/>
        <v>-0.37304675984908198</v>
      </c>
      <c r="AQ465" s="1">
        <f t="shared" si="304"/>
        <v>0</v>
      </c>
      <c r="AR465" s="1">
        <f t="shared" si="305"/>
        <v>6.3508788380248937</v>
      </c>
      <c r="AS465" s="1">
        <f t="shared" si="306"/>
        <v>1.5832343700406908E-2</v>
      </c>
      <c r="AT465" s="1">
        <f t="shared" si="307"/>
        <v>2.9002123142250532E-2</v>
      </c>
      <c r="AU465" s="1">
        <f t="shared" si="308"/>
        <v>0</v>
      </c>
      <c r="AV465" s="1">
        <f t="shared" si="287"/>
        <v>0.62993345387240685</v>
      </c>
      <c r="AW465" s="1">
        <f t="shared" si="309"/>
        <v>0.79949412817796983</v>
      </c>
      <c r="AX465" s="1">
        <f t="shared" si="310"/>
        <v>0</v>
      </c>
    </row>
    <row r="466" spans="1:50" x14ac:dyDescent="0.45">
      <c r="A466" s="7" t="s">
        <v>135</v>
      </c>
      <c r="B466" s="7" t="s">
        <v>135</v>
      </c>
      <c r="C466" s="8" t="s">
        <v>50</v>
      </c>
      <c r="D466" s="1" t="s">
        <v>58</v>
      </c>
      <c r="E466" s="12">
        <v>873000000000</v>
      </c>
      <c r="F466" s="9">
        <v>1429593</v>
      </c>
      <c r="G466" s="9">
        <v>33794</v>
      </c>
      <c r="H466" s="9">
        <v>144809</v>
      </c>
      <c r="I466" s="9">
        <v>2225846</v>
      </c>
      <c r="J466" s="9">
        <v>773176</v>
      </c>
      <c r="K466" s="9">
        <v>1538377</v>
      </c>
      <c r="L466" s="7">
        <v>478765</v>
      </c>
      <c r="M466" s="7">
        <v>120087</v>
      </c>
      <c r="N466" s="7">
        <v>1157914</v>
      </c>
      <c r="O466" s="9">
        <v>3048</v>
      </c>
      <c r="P466" s="1">
        <v>0</v>
      </c>
      <c r="Q466" s="1">
        <v>0</v>
      </c>
      <c r="R466" s="1">
        <v>0</v>
      </c>
      <c r="S466" s="1">
        <f t="shared" si="288"/>
        <v>0</v>
      </c>
      <c r="T466" s="1">
        <v>0</v>
      </c>
      <c r="U466" s="1">
        <v>1</v>
      </c>
      <c r="V466" s="1">
        <v>1E-3</v>
      </c>
      <c r="W466" s="1">
        <v>-0.372982030785523</v>
      </c>
      <c r="X466" s="7">
        <v>74</v>
      </c>
      <c r="Y466" s="7">
        <f t="shared" si="289"/>
        <v>1429593</v>
      </c>
      <c r="Z466" s="7">
        <f t="shared" si="290"/>
        <v>1157914</v>
      </c>
      <c r="AA466" s="7">
        <f t="shared" si="291"/>
        <v>120087</v>
      </c>
      <c r="AB466" s="7">
        <f t="shared" si="292"/>
        <v>3048</v>
      </c>
      <c r="AC466" s="1">
        <v>1E-3</v>
      </c>
      <c r="AD466" s="7">
        <f t="shared" si="293"/>
        <v>14.615647626034479</v>
      </c>
      <c r="AE466" s="10">
        <f t="shared" si="294"/>
        <v>2.7408243816249764E-4</v>
      </c>
      <c r="AF466" s="7">
        <f t="shared" si="295"/>
        <v>1</v>
      </c>
      <c r="AG466" s="7">
        <f t="shared" si="296"/>
        <v>1</v>
      </c>
      <c r="AH466" s="1">
        <v>-0.372982030785523</v>
      </c>
      <c r="AI466" s="1">
        <f t="shared" si="297"/>
        <v>0</v>
      </c>
      <c r="AJ466" s="1">
        <f t="shared" si="298"/>
        <v>0</v>
      </c>
      <c r="AK466" s="1">
        <f t="shared" si="299"/>
        <v>0</v>
      </c>
      <c r="AL466" s="1">
        <f t="shared" si="300"/>
        <v>0</v>
      </c>
      <c r="AM466" s="1">
        <f t="shared" si="314"/>
        <v>67</v>
      </c>
      <c r="AN466" s="1">
        <v>1392</v>
      </c>
      <c r="AO466" s="11">
        <f t="shared" si="302"/>
        <v>-50</v>
      </c>
      <c r="AP466" s="1">
        <f t="shared" si="303"/>
        <v>-0.372982030785523</v>
      </c>
      <c r="AQ466" s="1">
        <f t="shared" si="304"/>
        <v>0</v>
      </c>
      <c r="AR466" s="1">
        <f t="shared" si="305"/>
        <v>6.3474951134291366</v>
      </c>
      <c r="AS466" s="1">
        <f t="shared" si="306"/>
        <v>1.5182541829039385E-2</v>
      </c>
      <c r="AT466" s="1">
        <f t="shared" si="307"/>
        <v>3.8710194730813288E-2</v>
      </c>
      <c r="AU466" s="1">
        <f t="shared" si="308"/>
        <v>0</v>
      </c>
      <c r="AV466" s="1">
        <f t="shared" si="287"/>
        <v>0.5624562525889033</v>
      </c>
      <c r="AW466" s="1">
        <f t="shared" si="309"/>
        <v>0.69114260375605496</v>
      </c>
      <c r="AX466" s="1">
        <f t="shared" si="310"/>
        <v>0</v>
      </c>
    </row>
    <row r="467" spans="1:50" x14ac:dyDescent="0.45">
      <c r="A467" s="7" t="s">
        <v>135</v>
      </c>
      <c r="B467" s="7" t="s">
        <v>135</v>
      </c>
      <c r="C467" s="8" t="s">
        <v>51</v>
      </c>
      <c r="D467" s="1" t="s">
        <v>58</v>
      </c>
      <c r="E467" s="12">
        <v>1297800000000</v>
      </c>
      <c r="F467" s="9">
        <v>1387813</v>
      </c>
      <c r="G467" s="9">
        <v>-135078</v>
      </c>
      <c r="H467" s="9">
        <v>17012</v>
      </c>
      <c r="I467" s="9">
        <v>2120056</v>
      </c>
      <c r="J467" s="9">
        <v>824252</v>
      </c>
      <c r="K467" s="9">
        <v>1590501</v>
      </c>
      <c r="L467" s="7">
        <v>481575</v>
      </c>
      <c r="M467" s="7">
        <v>108518</v>
      </c>
      <c r="N467" s="7">
        <v>1156810</v>
      </c>
      <c r="O467" s="9">
        <v>13455</v>
      </c>
      <c r="P467" s="1">
        <v>0</v>
      </c>
      <c r="Q467" s="1">
        <v>0</v>
      </c>
      <c r="R467" s="1">
        <v>0</v>
      </c>
      <c r="S467" s="1">
        <f t="shared" si="288"/>
        <v>0</v>
      </c>
      <c r="T467" s="1">
        <v>0</v>
      </c>
      <c r="U467" s="1">
        <v>1</v>
      </c>
      <c r="V467" s="1">
        <v>0</v>
      </c>
      <c r="W467" s="1">
        <v>-0.377244743188767</v>
      </c>
      <c r="X467" s="7">
        <v>81</v>
      </c>
      <c r="Y467" s="7">
        <f t="shared" si="289"/>
        <v>1387813</v>
      </c>
      <c r="Z467" s="7">
        <f t="shared" si="290"/>
        <v>1156810</v>
      </c>
      <c r="AA467" s="7">
        <f t="shared" si="291"/>
        <v>108518</v>
      </c>
      <c r="AB467" s="7">
        <f t="shared" si="292"/>
        <v>13455</v>
      </c>
      <c r="AC467" s="1">
        <v>0</v>
      </c>
      <c r="AD467" s="7">
        <f t="shared" si="293"/>
        <v>14.566953061393662</v>
      </c>
      <c r="AE467" s="10">
        <f t="shared" si="294"/>
        <v>2.6607235118919183E-4</v>
      </c>
      <c r="AF467" s="7">
        <f t="shared" si="295"/>
        <v>1</v>
      </c>
      <c r="AG467" s="7">
        <f t="shared" si="296"/>
        <v>1</v>
      </c>
      <c r="AH467" s="1">
        <v>-0.377244743188767</v>
      </c>
      <c r="AI467" s="1">
        <f t="shared" si="297"/>
        <v>0</v>
      </c>
      <c r="AJ467" s="1">
        <f t="shared" si="298"/>
        <v>0</v>
      </c>
      <c r="AK467" s="1">
        <f t="shared" si="299"/>
        <v>0</v>
      </c>
      <c r="AL467" s="1">
        <f t="shared" si="300"/>
        <v>0</v>
      </c>
      <c r="AM467" s="1">
        <f t="shared" si="314"/>
        <v>67</v>
      </c>
      <c r="AN467" s="1">
        <v>1393</v>
      </c>
      <c r="AO467" s="11">
        <f t="shared" si="302"/>
        <v>-43</v>
      </c>
      <c r="AP467" s="1">
        <f t="shared" si="303"/>
        <v>-0.377244743188767</v>
      </c>
      <c r="AQ467" s="1">
        <f t="shared" si="304"/>
        <v>0</v>
      </c>
      <c r="AR467" s="1">
        <f t="shared" si="305"/>
        <v>6.3263473327069484</v>
      </c>
      <c r="AS467" s="1">
        <f t="shared" si="306"/>
        <v>-6.3714354715158461E-2</v>
      </c>
      <c r="AT467" s="1">
        <f t="shared" si="307"/>
        <v>-0.10408229311141932</v>
      </c>
      <c r="AU467" s="1">
        <f t="shared" si="308"/>
        <v>1</v>
      </c>
      <c r="AV467" s="1">
        <f t="shared" si="287"/>
        <v>0.61593986196591033</v>
      </c>
      <c r="AW467" s="1">
        <f t="shared" si="309"/>
        <v>0.75021650371499615</v>
      </c>
      <c r="AX467" s="1">
        <f t="shared" si="310"/>
        <v>0</v>
      </c>
    </row>
    <row r="468" spans="1:50" x14ac:dyDescent="0.45">
      <c r="A468" s="7" t="s">
        <v>135</v>
      </c>
      <c r="B468" s="7" t="s">
        <v>135</v>
      </c>
      <c r="C468" s="8" t="s">
        <v>52</v>
      </c>
      <c r="D468" s="1" t="s">
        <v>58</v>
      </c>
      <c r="E468" s="12">
        <v>1453200000000</v>
      </c>
      <c r="F468" s="9">
        <v>1155754</v>
      </c>
      <c r="G468" s="9">
        <v>223476</v>
      </c>
      <c r="H468" s="9">
        <v>28176</v>
      </c>
      <c r="I468" s="9">
        <v>2519834</v>
      </c>
      <c r="J468" s="9">
        <v>1373361</v>
      </c>
      <c r="K468" s="9">
        <v>1822911</v>
      </c>
      <c r="L468" s="7">
        <v>537881</v>
      </c>
      <c r="M468" s="7">
        <v>120014</v>
      </c>
      <c r="N468" s="7">
        <v>889650</v>
      </c>
      <c r="O468" s="9">
        <v>11380</v>
      </c>
      <c r="P468" s="1">
        <v>0</v>
      </c>
      <c r="Q468" s="1">
        <v>0</v>
      </c>
      <c r="R468" s="1">
        <v>0</v>
      </c>
      <c r="S468" s="1">
        <f t="shared" si="288"/>
        <v>0</v>
      </c>
      <c r="T468" s="1">
        <v>0</v>
      </c>
      <c r="U468" s="1">
        <v>1</v>
      </c>
      <c r="V468" s="1">
        <v>3.0000000000000001E-3</v>
      </c>
      <c r="W468" s="1">
        <v>-0.36148710430569497</v>
      </c>
      <c r="X468" s="7">
        <v>74</v>
      </c>
      <c r="Y468" s="7">
        <f t="shared" si="289"/>
        <v>1155754</v>
      </c>
      <c r="Z468" s="7">
        <f t="shared" si="290"/>
        <v>889650</v>
      </c>
      <c r="AA468" s="7">
        <f t="shared" si="291"/>
        <v>120014</v>
      </c>
      <c r="AB468" s="7">
        <f t="shared" si="292"/>
        <v>11380</v>
      </c>
      <c r="AC468" s="1">
        <v>3.0000000000000001E-3</v>
      </c>
      <c r="AD468" s="7">
        <f t="shared" si="293"/>
        <v>14.73970358430201</v>
      </c>
      <c r="AE468" s="10">
        <f t="shared" si="294"/>
        <v>2.2158185877802934E-4</v>
      </c>
      <c r="AF468" s="7">
        <f t="shared" si="295"/>
        <v>1</v>
      </c>
      <c r="AG468" s="7">
        <f t="shared" si="296"/>
        <v>1</v>
      </c>
      <c r="AH468" s="1">
        <v>-0.36148710430569497</v>
      </c>
      <c r="AI468" s="1">
        <f t="shared" si="297"/>
        <v>0</v>
      </c>
      <c r="AJ468" s="1">
        <f t="shared" si="298"/>
        <v>0</v>
      </c>
      <c r="AK468" s="1">
        <f t="shared" si="299"/>
        <v>0</v>
      </c>
      <c r="AL468" s="1">
        <f t="shared" si="300"/>
        <v>0</v>
      </c>
      <c r="AM468" s="1">
        <f t="shared" si="314"/>
        <v>67</v>
      </c>
      <c r="AN468" s="1">
        <v>1394</v>
      </c>
      <c r="AO468" s="11">
        <f t="shared" si="302"/>
        <v>-50</v>
      </c>
      <c r="AP468" s="1">
        <f t="shared" si="303"/>
        <v>-0.36148710430569497</v>
      </c>
      <c r="AQ468" s="1">
        <f t="shared" si="304"/>
        <v>0</v>
      </c>
      <c r="AR468" s="1">
        <f t="shared" si="305"/>
        <v>6.4013719315519459</v>
      </c>
      <c r="AS468" s="1">
        <f t="shared" si="306"/>
        <v>8.8686794447570758E-2</v>
      </c>
      <c r="AT468" s="1">
        <f t="shared" si="307"/>
        <v>0.15378199834847234</v>
      </c>
      <c r="AU468" s="1">
        <f t="shared" si="308"/>
        <v>0</v>
      </c>
      <c r="AV468" s="1">
        <f t="shared" si="287"/>
        <v>0.75847932840020416</v>
      </c>
      <c r="AW468" s="1">
        <f t="shared" si="309"/>
        <v>0.72342503514120371</v>
      </c>
      <c r="AX468" s="1">
        <f t="shared" si="310"/>
        <v>0</v>
      </c>
    </row>
    <row r="469" spans="1:50" x14ac:dyDescent="0.45">
      <c r="A469" s="7" t="s">
        <v>135</v>
      </c>
      <c r="B469" s="7" t="s">
        <v>135</v>
      </c>
      <c r="C469" s="8" t="s">
        <v>53</v>
      </c>
      <c r="D469" s="1" t="s">
        <v>58</v>
      </c>
      <c r="E469" s="13">
        <v>1276800000000</v>
      </c>
      <c r="F469" s="7">
        <v>1676191</v>
      </c>
      <c r="G469" s="7">
        <v>77635</v>
      </c>
      <c r="H469" s="7">
        <v>174471</v>
      </c>
      <c r="I469" s="7">
        <v>2468195</v>
      </c>
      <c r="J469" s="7">
        <v>1532484</v>
      </c>
      <c r="K469" s="7">
        <v>1727750</v>
      </c>
      <c r="L469" s="7">
        <v>414502</v>
      </c>
      <c r="M469" s="7">
        <v>127504</v>
      </c>
      <c r="N469" s="7">
        <v>1305757</v>
      </c>
      <c r="O469" s="1">
        <v>11207</v>
      </c>
      <c r="P469" s="1">
        <v>3</v>
      </c>
      <c r="Q469" s="1">
        <v>2</v>
      </c>
      <c r="R469" s="1">
        <v>2</v>
      </c>
      <c r="S469" s="1">
        <f t="shared" si="288"/>
        <v>0.66666666666666663</v>
      </c>
      <c r="T469" s="1">
        <v>6</v>
      </c>
      <c r="U469" s="1">
        <v>1</v>
      </c>
      <c r="V469" s="1">
        <v>1E-3</v>
      </c>
      <c r="W469" s="1">
        <v>-0.36654838125510802</v>
      </c>
      <c r="X469" s="7">
        <v>73</v>
      </c>
      <c r="Y469" s="7">
        <f t="shared" si="289"/>
        <v>1676191</v>
      </c>
      <c r="Z469" s="7">
        <f t="shared" si="290"/>
        <v>1305757</v>
      </c>
      <c r="AA469" s="7">
        <f t="shared" si="291"/>
        <v>127504</v>
      </c>
      <c r="AB469" s="7">
        <f t="shared" si="292"/>
        <v>11207</v>
      </c>
      <c r="AC469" s="1">
        <v>1E-3</v>
      </c>
      <c r="AD469" s="7">
        <f t="shared" si="293"/>
        <v>14.718997672231403</v>
      </c>
      <c r="AE469" s="10">
        <f t="shared" si="294"/>
        <v>3.2136035648330335E-4</v>
      </c>
      <c r="AF469" s="7">
        <f t="shared" si="295"/>
        <v>1</v>
      </c>
      <c r="AG469" s="7">
        <f t="shared" si="296"/>
        <v>1</v>
      </c>
      <c r="AH469" s="1">
        <v>-0.36654838125510802</v>
      </c>
      <c r="AI469" s="1">
        <f t="shared" si="297"/>
        <v>1</v>
      </c>
      <c r="AJ469" s="1">
        <f t="shared" si="298"/>
        <v>1</v>
      </c>
      <c r="AK469" s="1">
        <f t="shared" si="299"/>
        <v>1</v>
      </c>
      <c r="AL469" s="1">
        <f t="shared" si="300"/>
        <v>0</v>
      </c>
      <c r="AM469" s="1">
        <f t="shared" si="314"/>
        <v>67</v>
      </c>
      <c r="AN469" s="1">
        <v>1395</v>
      </c>
      <c r="AO469" s="11">
        <f t="shared" si="302"/>
        <v>-51</v>
      </c>
      <c r="AP469" s="1">
        <f t="shared" si="303"/>
        <v>-0.36654838125510802</v>
      </c>
      <c r="AQ469" s="1">
        <f t="shared" si="304"/>
        <v>3</v>
      </c>
      <c r="AR469" s="1">
        <f t="shared" si="305"/>
        <v>6.3923794681969062</v>
      </c>
      <c r="AS469" s="1">
        <f t="shared" si="306"/>
        <v>3.1454159821245893E-2</v>
      </c>
      <c r="AT469" s="1">
        <f t="shared" si="307"/>
        <v>6.0804354636591479E-2</v>
      </c>
      <c r="AU469" s="1">
        <f t="shared" si="308"/>
        <v>0</v>
      </c>
      <c r="AV469" s="1">
        <f t="shared" si="287"/>
        <v>0.78882989391032721</v>
      </c>
      <c r="AW469" s="1">
        <f t="shared" si="309"/>
        <v>0.7000054695840483</v>
      </c>
      <c r="AX469" s="1">
        <f t="shared" si="310"/>
        <v>-1.0996451437653241</v>
      </c>
    </row>
    <row r="470" spans="1:50" x14ac:dyDescent="0.45">
      <c r="A470" s="7" t="s">
        <v>135</v>
      </c>
      <c r="B470" s="7" t="s">
        <v>135</v>
      </c>
      <c r="C470" s="8" t="s">
        <v>54</v>
      </c>
      <c r="D470" s="1" t="s">
        <v>58</v>
      </c>
      <c r="E470" s="13">
        <v>1300200000000</v>
      </c>
      <c r="F470" s="7">
        <v>1447966</v>
      </c>
      <c r="G470" s="7">
        <v>-129557</v>
      </c>
      <c r="H470" s="7">
        <v>134564</v>
      </c>
      <c r="I470" s="7">
        <v>2353848</v>
      </c>
      <c r="J470" s="7">
        <v>1470102</v>
      </c>
      <c r="K470" s="7">
        <v>1771880</v>
      </c>
      <c r="L470" s="7">
        <v>353250</v>
      </c>
      <c r="M470" s="7">
        <v>139537</v>
      </c>
      <c r="N470" s="4">
        <v>1193511</v>
      </c>
      <c r="O470" s="7">
        <v>11207</v>
      </c>
      <c r="P470" s="1">
        <v>3</v>
      </c>
      <c r="Q470" s="1">
        <v>3</v>
      </c>
      <c r="R470" s="1">
        <v>2</v>
      </c>
      <c r="S470" s="1">
        <f t="shared" si="288"/>
        <v>1</v>
      </c>
      <c r="T470" s="1">
        <v>6</v>
      </c>
      <c r="U470" s="1">
        <v>1</v>
      </c>
      <c r="V470" s="1">
        <v>1E-3</v>
      </c>
      <c r="W470" s="1">
        <v>-0.369143509658244</v>
      </c>
      <c r="X470" s="7">
        <v>54</v>
      </c>
      <c r="Y470" s="7">
        <f t="shared" si="289"/>
        <v>1447966</v>
      </c>
      <c r="Z470" s="7">
        <f t="shared" si="290"/>
        <v>1193511</v>
      </c>
      <c r="AA470" s="7">
        <f t="shared" si="291"/>
        <v>139537</v>
      </c>
      <c r="AB470" s="7">
        <f t="shared" si="292"/>
        <v>11207</v>
      </c>
      <c r="AC470" s="1">
        <v>1E-3</v>
      </c>
      <c r="AD470" s="7">
        <f t="shared" si="293"/>
        <v>14.671561993774491</v>
      </c>
      <c r="AE470" s="10">
        <f t="shared" si="294"/>
        <v>2.7760492088055766E-4</v>
      </c>
      <c r="AF470" s="7">
        <f t="shared" si="295"/>
        <v>1</v>
      </c>
      <c r="AG470" s="7">
        <f t="shared" si="296"/>
        <v>1</v>
      </c>
      <c r="AH470" s="1">
        <v>-0.369143509658244</v>
      </c>
      <c r="AI470" s="1">
        <f t="shared" si="297"/>
        <v>1</v>
      </c>
      <c r="AJ470" s="1">
        <f t="shared" si="298"/>
        <v>1</v>
      </c>
      <c r="AK470" s="1">
        <f t="shared" si="299"/>
        <v>1</v>
      </c>
      <c r="AL470" s="1">
        <f t="shared" si="300"/>
        <v>1</v>
      </c>
      <c r="AM470" s="1">
        <f t="shared" si="314"/>
        <v>67</v>
      </c>
      <c r="AN470" s="1">
        <v>1396</v>
      </c>
      <c r="AO470" s="11">
        <f t="shared" si="302"/>
        <v>-70</v>
      </c>
      <c r="AP470" s="1">
        <f t="shared" si="303"/>
        <v>-0.369143509658244</v>
      </c>
      <c r="AQ470" s="1">
        <f t="shared" si="304"/>
        <v>4</v>
      </c>
      <c r="AR470" s="1">
        <f t="shared" si="305"/>
        <v>6.371778414797733</v>
      </c>
      <c r="AS470" s="1">
        <f t="shared" si="306"/>
        <v>-5.5040512386526234E-2</v>
      </c>
      <c r="AT470" s="1">
        <f t="shared" si="307"/>
        <v>-9.9643900938317181E-2</v>
      </c>
      <c r="AU470" s="1">
        <f t="shared" si="308"/>
        <v>1</v>
      </c>
      <c r="AV470" s="1">
        <f t="shared" si="287"/>
        <v>0.77462605911681637</v>
      </c>
      <c r="AW470" s="1">
        <f t="shared" si="309"/>
        <v>0.7527588867250562</v>
      </c>
      <c r="AX470" s="1">
        <f t="shared" si="310"/>
        <v>-1.476574038632976</v>
      </c>
    </row>
    <row r="471" spans="1:50" x14ac:dyDescent="0.45">
      <c r="A471" s="7" t="s">
        <v>136</v>
      </c>
      <c r="B471" s="7" t="s">
        <v>136</v>
      </c>
      <c r="C471" s="8" t="s">
        <v>47</v>
      </c>
      <c r="D471" s="1" t="s">
        <v>48</v>
      </c>
      <c r="E471" s="12">
        <v>200090000000</v>
      </c>
      <c r="F471" s="9">
        <v>340173</v>
      </c>
      <c r="G471" s="9">
        <v>39501</v>
      </c>
      <c r="H471" s="9">
        <v>38157</v>
      </c>
      <c r="I471" s="9">
        <v>356402</v>
      </c>
      <c r="J471" s="9">
        <v>167479</v>
      </c>
      <c r="K471" s="9">
        <v>268415</v>
      </c>
      <c r="L471" s="7">
        <v>70238</v>
      </c>
      <c r="M471" s="7">
        <v>10813</v>
      </c>
      <c r="N471" s="7">
        <v>263075</v>
      </c>
      <c r="O471" s="9">
        <v>1361</v>
      </c>
      <c r="P471" s="1">
        <v>0</v>
      </c>
      <c r="Q471" s="1">
        <v>0</v>
      </c>
      <c r="R471" s="1">
        <v>0</v>
      </c>
      <c r="S471" s="1">
        <f t="shared" si="288"/>
        <v>0</v>
      </c>
      <c r="T471" s="1">
        <v>0</v>
      </c>
      <c r="U471" s="1">
        <v>0</v>
      </c>
      <c r="V471" s="1">
        <v>0.41899999999999998</v>
      </c>
      <c r="W471" s="1">
        <v>-2.2805846767355399E-2</v>
      </c>
      <c r="X471" s="7">
        <v>69</v>
      </c>
      <c r="Y471" s="7">
        <f t="shared" si="289"/>
        <v>340173</v>
      </c>
      <c r="Z471" s="7">
        <f t="shared" si="290"/>
        <v>263075</v>
      </c>
      <c r="AA471" s="7">
        <f t="shared" si="291"/>
        <v>10813</v>
      </c>
      <c r="AB471" s="7">
        <f t="shared" si="292"/>
        <v>1361</v>
      </c>
      <c r="AC471" s="1">
        <v>0.41899999999999998</v>
      </c>
      <c r="AD471" s="7">
        <f t="shared" si="293"/>
        <v>12.783814586235325</v>
      </c>
      <c r="AE471" s="10">
        <f t="shared" si="294"/>
        <v>6.521817414960153E-5</v>
      </c>
      <c r="AF471" s="7">
        <f t="shared" si="295"/>
        <v>1</v>
      </c>
      <c r="AG471" s="7">
        <f t="shared" si="296"/>
        <v>0</v>
      </c>
      <c r="AH471" s="1">
        <v>-2.2805846767355399E-2</v>
      </c>
      <c r="AI471" s="1">
        <f t="shared" si="297"/>
        <v>0</v>
      </c>
      <c r="AJ471" s="1">
        <f t="shared" si="298"/>
        <v>0</v>
      </c>
      <c r="AK471" s="1">
        <f t="shared" si="299"/>
        <v>0</v>
      </c>
      <c r="AL471" s="1">
        <f t="shared" si="300"/>
        <v>0</v>
      </c>
      <c r="AM471" s="1">
        <f t="shared" ref="AM471" si="315">AM470+1</f>
        <v>68</v>
      </c>
      <c r="AN471" s="1">
        <v>1390</v>
      </c>
      <c r="AO471" s="11">
        <f t="shared" si="302"/>
        <v>-55</v>
      </c>
      <c r="AP471" s="1">
        <f t="shared" si="303"/>
        <v>-2.2805846767355399E-2</v>
      </c>
      <c r="AQ471" s="1">
        <f t="shared" si="304"/>
        <v>0</v>
      </c>
      <c r="AR471" s="1">
        <f t="shared" si="305"/>
        <v>5.5519401324763038</v>
      </c>
      <c r="AS471" s="1">
        <f t="shared" si="306"/>
        <v>0.11083271137647936</v>
      </c>
      <c r="AT471" s="1">
        <f t="shared" si="307"/>
        <v>0.19741616272677295</v>
      </c>
      <c r="AU471" s="1">
        <f t="shared" si="308"/>
        <v>0</v>
      </c>
      <c r="AV471" s="1">
        <f t="shared" si="287"/>
        <v>0.66699120655888577</v>
      </c>
      <c r="AW471" s="1">
        <f t="shared" si="309"/>
        <v>0.75312428100852413</v>
      </c>
      <c r="AX471" s="1">
        <f t="shared" si="310"/>
        <v>0</v>
      </c>
    </row>
    <row r="472" spans="1:50" x14ac:dyDescent="0.45">
      <c r="A472" s="7" t="s">
        <v>136</v>
      </c>
      <c r="B472" s="7" t="s">
        <v>136</v>
      </c>
      <c r="C472" s="8" t="s">
        <v>49</v>
      </c>
      <c r="D472" s="1" t="s">
        <v>48</v>
      </c>
      <c r="E472" s="12">
        <v>711620000000</v>
      </c>
      <c r="F472" s="9">
        <v>500631</v>
      </c>
      <c r="G472" s="9">
        <v>58928</v>
      </c>
      <c r="H472" s="9">
        <v>-73262</v>
      </c>
      <c r="I472" s="9">
        <v>548815</v>
      </c>
      <c r="J472" s="9">
        <v>147745</v>
      </c>
      <c r="K472" s="9">
        <v>381180</v>
      </c>
      <c r="L472" s="7">
        <v>152011</v>
      </c>
      <c r="M472" s="7">
        <v>15826</v>
      </c>
      <c r="N472" s="7">
        <v>378780</v>
      </c>
      <c r="O472" s="9">
        <v>850</v>
      </c>
      <c r="P472" s="1">
        <v>0</v>
      </c>
      <c r="Q472" s="1">
        <v>0</v>
      </c>
      <c r="R472" s="1">
        <v>0</v>
      </c>
      <c r="S472" s="1">
        <f t="shared" si="288"/>
        <v>0</v>
      </c>
      <c r="T472" s="1">
        <v>0</v>
      </c>
      <c r="U472" s="1">
        <v>0</v>
      </c>
      <c r="V472" s="1">
        <v>0.622</v>
      </c>
      <c r="W472" s="1">
        <v>0.24590011327303599</v>
      </c>
      <c r="X472" s="7">
        <v>87</v>
      </c>
      <c r="Y472" s="7">
        <f t="shared" si="289"/>
        <v>500631</v>
      </c>
      <c r="Z472" s="7">
        <f t="shared" si="290"/>
        <v>378780</v>
      </c>
      <c r="AA472" s="7">
        <f t="shared" si="291"/>
        <v>15826</v>
      </c>
      <c r="AB472" s="7">
        <f t="shared" si="292"/>
        <v>850</v>
      </c>
      <c r="AC472" s="1">
        <v>0.622</v>
      </c>
      <c r="AD472" s="7">
        <f t="shared" si="293"/>
        <v>13.215516687381806</v>
      </c>
      <c r="AE472" s="10">
        <f t="shared" si="294"/>
        <v>9.5981279356942392E-5</v>
      </c>
      <c r="AF472" s="7">
        <f t="shared" si="295"/>
        <v>0</v>
      </c>
      <c r="AG472" s="7">
        <f t="shared" si="296"/>
        <v>0</v>
      </c>
      <c r="AH472" s="1">
        <v>0.24590011327303599</v>
      </c>
      <c r="AI472" s="1">
        <f t="shared" si="297"/>
        <v>0</v>
      </c>
      <c r="AJ472" s="1">
        <f t="shared" si="298"/>
        <v>0</v>
      </c>
      <c r="AK472" s="1">
        <f t="shared" si="299"/>
        <v>0</v>
      </c>
      <c r="AL472" s="1">
        <f t="shared" si="300"/>
        <v>0</v>
      </c>
      <c r="AM472" s="1">
        <f t="shared" ref="AM472:AM477" si="316">AM471</f>
        <v>68</v>
      </c>
      <c r="AN472" s="1">
        <v>1391</v>
      </c>
      <c r="AO472" s="11">
        <f t="shared" si="302"/>
        <v>-37</v>
      </c>
      <c r="AP472" s="1">
        <f t="shared" si="303"/>
        <v>0.24590011327303599</v>
      </c>
      <c r="AQ472" s="1">
        <f t="shared" si="304"/>
        <v>0</v>
      </c>
      <c r="AR472" s="1">
        <f t="shared" si="305"/>
        <v>5.7394259728302606</v>
      </c>
      <c r="AS472" s="1">
        <f t="shared" si="306"/>
        <v>0.10737315853247452</v>
      </c>
      <c r="AT472" s="1">
        <f t="shared" si="307"/>
        <v>8.2808240352997387E-2</v>
      </c>
      <c r="AU472" s="1">
        <f t="shared" si="308"/>
        <v>0</v>
      </c>
      <c r="AV472" s="1">
        <f t="shared" si="287"/>
        <v>0.54618769530716182</v>
      </c>
      <c r="AW472" s="1">
        <f t="shared" si="309"/>
        <v>0.69455098712680963</v>
      </c>
      <c r="AX472" s="1">
        <f t="shared" si="310"/>
        <v>0</v>
      </c>
    </row>
    <row r="473" spans="1:50" x14ac:dyDescent="0.45">
      <c r="A473" s="7" t="s">
        <v>136</v>
      </c>
      <c r="B473" s="7" t="s">
        <v>136</v>
      </c>
      <c r="C473" s="8" t="s">
        <v>50</v>
      </c>
      <c r="D473" s="1" t="s">
        <v>48</v>
      </c>
      <c r="E473" s="12">
        <v>574515000000</v>
      </c>
      <c r="F473" s="9">
        <v>650938</v>
      </c>
      <c r="G473" s="9">
        <v>93261</v>
      </c>
      <c r="H473" s="9">
        <v>63828</v>
      </c>
      <c r="I473" s="9">
        <v>684590</v>
      </c>
      <c r="J473" s="9">
        <v>203371</v>
      </c>
      <c r="K473" s="9">
        <v>458014</v>
      </c>
      <c r="L473" s="7">
        <v>209909</v>
      </c>
      <c r="M473" s="7">
        <v>24172</v>
      </c>
      <c r="N473" s="7">
        <v>449361</v>
      </c>
      <c r="O473" s="9">
        <v>720</v>
      </c>
      <c r="P473" s="1">
        <v>3</v>
      </c>
      <c r="Q473" s="1">
        <v>2</v>
      </c>
      <c r="R473" s="1">
        <v>2</v>
      </c>
      <c r="S473" s="1">
        <f t="shared" si="288"/>
        <v>0.66666666666666663</v>
      </c>
      <c r="T473" s="1">
        <v>6</v>
      </c>
      <c r="U473" s="1">
        <v>0</v>
      </c>
      <c r="V473" s="1">
        <v>0.84599999999999997</v>
      </c>
      <c r="W473" s="1">
        <v>0.44870686042248997</v>
      </c>
      <c r="X473" s="7">
        <v>54</v>
      </c>
      <c r="Y473" s="7">
        <f t="shared" si="289"/>
        <v>650938</v>
      </c>
      <c r="Z473" s="7">
        <f t="shared" si="290"/>
        <v>449361</v>
      </c>
      <c r="AA473" s="7">
        <f t="shared" si="291"/>
        <v>24172</v>
      </c>
      <c r="AB473" s="7">
        <f t="shared" si="292"/>
        <v>720</v>
      </c>
      <c r="AC473" s="1">
        <v>0.84599999999999997</v>
      </c>
      <c r="AD473" s="7">
        <f t="shared" si="293"/>
        <v>13.436575397901716</v>
      </c>
      <c r="AE473" s="10">
        <f t="shared" si="294"/>
        <v>1.247982286795052E-4</v>
      </c>
      <c r="AF473" s="7">
        <f t="shared" si="295"/>
        <v>1</v>
      </c>
      <c r="AG473" s="7">
        <f t="shared" si="296"/>
        <v>0</v>
      </c>
      <c r="AH473" s="1">
        <v>0.44870686042248997</v>
      </c>
      <c r="AI473" s="1">
        <f t="shared" si="297"/>
        <v>1</v>
      </c>
      <c r="AJ473" s="1">
        <f t="shared" si="298"/>
        <v>1</v>
      </c>
      <c r="AK473" s="1">
        <f t="shared" si="299"/>
        <v>1</v>
      </c>
      <c r="AL473" s="1">
        <f t="shared" si="300"/>
        <v>0</v>
      </c>
      <c r="AM473" s="1">
        <f t="shared" si="316"/>
        <v>68</v>
      </c>
      <c r="AN473" s="1">
        <v>1392</v>
      </c>
      <c r="AO473" s="11">
        <f t="shared" si="302"/>
        <v>-70</v>
      </c>
      <c r="AP473" s="1">
        <f t="shared" si="303"/>
        <v>0.44870686042248997</v>
      </c>
      <c r="AQ473" s="1">
        <f t="shared" si="304"/>
        <v>3</v>
      </c>
      <c r="AR473" s="1">
        <f t="shared" si="305"/>
        <v>5.8354305509857056</v>
      </c>
      <c r="AS473" s="1">
        <f t="shared" si="306"/>
        <v>0.13622898377130838</v>
      </c>
      <c r="AT473" s="1">
        <f t="shared" si="307"/>
        <v>0.16232996527505808</v>
      </c>
      <c r="AU473" s="1">
        <f t="shared" si="308"/>
        <v>0</v>
      </c>
      <c r="AV473" s="1">
        <f t="shared" si="287"/>
        <v>0.60368979973414749</v>
      </c>
      <c r="AW473" s="1">
        <f t="shared" si="309"/>
        <v>0.66903402036255277</v>
      </c>
      <c r="AX473" s="1">
        <f t="shared" si="310"/>
        <v>1.3461205812674699</v>
      </c>
    </row>
    <row r="474" spans="1:50" x14ac:dyDescent="0.45">
      <c r="A474" s="7" t="s">
        <v>136</v>
      </c>
      <c r="B474" s="7" t="s">
        <v>136</v>
      </c>
      <c r="C474" s="8" t="s">
        <v>51</v>
      </c>
      <c r="D474" s="1" t="s">
        <v>48</v>
      </c>
      <c r="E474" s="12">
        <v>460700000000</v>
      </c>
      <c r="F474" s="9">
        <v>741490</v>
      </c>
      <c r="G474" s="9">
        <v>75428</v>
      </c>
      <c r="H474" s="9">
        <v>94167</v>
      </c>
      <c r="I474" s="9">
        <v>779958</v>
      </c>
      <c r="J474" s="9">
        <v>412251</v>
      </c>
      <c r="K474" s="9">
        <v>557854</v>
      </c>
      <c r="L474" s="7">
        <v>208843</v>
      </c>
      <c r="M474" s="7">
        <v>29792</v>
      </c>
      <c r="N474" s="7">
        <v>557536</v>
      </c>
      <c r="O474" s="9">
        <v>705</v>
      </c>
      <c r="P474" s="1">
        <v>3</v>
      </c>
      <c r="Q474" s="1">
        <v>3</v>
      </c>
      <c r="R474" s="1">
        <v>2</v>
      </c>
      <c r="S474" s="1">
        <f t="shared" si="288"/>
        <v>1</v>
      </c>
      <c r="T474" s="1">
        <v>6</v>
      </c>
      <c r="U474" s="1">
        <v>0</v>
      </c>
      <c r="V474" s="1">
        <v>1.9E-2</v>
      </c>
      <c r="W474" s="1">
        <v>-0.36948814197325702</v>
      </c>
      <c r="X474" s="7">
        <v>50</v>
      </c>
      <c r="Y474" s="7">
        <f t="shared" si="289"/>
        <v>741490</v>
      </c>
      <c r="Z474" s="7">
        <f t="shared" si="290"/>
        <v>557536</v>
      </c>
      <c r="AA474" s="7">
        <f t="shared" si="291"/>
        <v>29792</v>
      </c>
      <c r="AB474" s="7">
        <f t="shared" si="292"/>
        <v>705</v>
      </c>
      <c r="AC474" s="1">
        <v>1.9E-2</v>
      </c>
      <c r="AD474" s="7">
        <f t="shared" si="293"/>
        <v>13.566995351062172</v>
      </c>
      <c r="AE474" s="10">
        <f t="shared" si="294"/>
        <v>1.4215891311241058E-4</v>
      </c>
      <c r="AF474" s="7">
        <f t="shared" si="295"/>
        <v>1</v>
      </c>
      <c r="AG474" s="7">
        <f t="shared" si="296"/>
        <v>0</v>
      </c>
      <c r="AH474" s="1">
        <v>-0.36948814197325702</v>
      </c>
      <c r="AI474" s="1">
        <f t="shared" si="297"/>
        <v>1</v>
      </c>
      <c r="AJ474" s="1">
        <f t="shared" si="298"/>
        <v>1</v>
      </c>
      <c r="AK474" s="1">
        <f t="shared" si="299"/>
        <v>1</v>
      </c>
      <c r="AL474" s="1">
        <f t="shared" si="300"/>
        <v>1</v>
      </c>
      <c r="AM474" s="1">
        <f t="shared" si="316"/>
        <v>68</v>
      </c>
      <c r="AN474" s="1">
        <v>1393</v>
      </c>
      <c r="AO474" s="11">
        <f t="shared" si="302"/>
        <v>-74</v>
      </c>
      <c r="AP474" s="1">
        <f t="shared" si="303"/>
        <v>-0.36948814197325702</v>
      </c>
      <c r="AQ474" s="1">
        <f t="shared" si="304"/>
        <v>4</v>
      </c>
      <c r="AR474" s="1">
        <f t="shared" si="305"/>
        <v>5.8920712169733722</v>
      </c>
      <c r="AS474" s="1">
        <f t="shared" si="306"/>
        <v>9.6707771444103405E-2</v>
      </c>
      <c r="AT474" s="1">
        <f t="shared" si="307"/>
        <v>0.16372476665943131</v>
      </c>
      <c r="AU474" s="1">
        <f t="shared" si="308"/>
        <v>0</v>
      </c>
      <c r="AV474" s="1">
        <f t="shared" si="287"/>
        <v>0.79631723759484485</v>
      </c>
      <c r="AW474" s="1">
        <f t="shared" si="309"/>
        <v>0.71523594860236062</v>
      </c>
      <c r="AX474" s="1">
        <f t="shared" si="310"/>
        <v>-1.4779525678930281</v>
      </c>
    </row>
    <row r="475" spans="1:50" x14ac:dyDescent="0.45">
      <c r="A475" s="7" t="s">
        <v>136</v>
      </c>
      <c r="B475" s="7" t="s">
        <v>136</v>
      </c>
      <c r="C475" s="8" t="s">
        <v>52</v>
      </c>
      <c r="D475" s="1" t="s">
        <v>48</v>
      </c>
      <c r="E475" s="12">
        <v>516035000000</v>
      </c>
      <c r="F475" s="9">
        <v>853960</v>
      </c>
      <c r="G475" s="9">
        <v>59400</v>
      </c>
      <c r="H475" s="9">
        <v>65114</v>
      </c>
      <c r="I475" s="9">
        <v>970438</v>
      </c>
      <c r="J475" s="9">
        <v>586704</v>
      </c>
      <c r="K475" s="9">
        <v>773934</v>
      </c>
      <c r="L475" s="7">
        <v>251165</v>
      </c>
      <c r="M475" s="7">
        <v>37480</v>
      </c>
      <c r="N475" s="7">
        <v>656450</v>
      </c>
      <c r="O475" s="9">
        <v>3333</v>
      </c>
      <c r="P475" s="1">
        <v>3</v>
      </c>
      <c r="Q475" s="1">
        <v>3</v>
      </c>
      <c r="R475" s="1">
        <v>2</v>
      </c>
      <c r="S475" s="1">
        <f t="shared" si="288"/>
        <v>1</v>
      </c>
      <c r="T475" s="1">
        <v>6</v>
      </c>
      <c r="U475" s="1">
        <v>0</v>
      </c>
      <c r="V475" s="1">
        <v>0.98799999999999999</v>
      </c>
      <c r="W475" s="1">
        <v>0.61438593247191897</v>
      </c>
      <c r="X475" s="7">
        <v>54</v>
      </c>
      <c r="Y475" s="7">
        <f t="shared" si="289"/>
        <v>853960</v>
      </c>
      <c r="Z475" s="7">
        <f t="shared" si="290"/>
        <v>656450</v>
      </c>
      <c r="AA475" s="7">
        <f t="shared" si="291"/>
        <v>37480</v>
      </c>
      <c r="AB475" s="7">
        <f t="shared" si="292"/>
        <v>3333</v>
      </c>
      <c r="AC475" s="1">
        <v>0.98799999999999999</v>
      </c>
      <c r="AD475" s="7">
        <f t="shared" si="293"/>
        <v>13.785502794954924</v>
      </c>
      <c r="AE475" s="10">
        <f t="shared" si="294"/>
        <v>1.6372172981628092E-4</v>
      </c>
      <c r="AF475" s="7">
        <f t="shared" si="295"/>
        <v>1</v>
      </c>
      <c r="AG475" s="7">
        <f t="shared" si="296"/>
        <v>0</v>
      </c>
      <c r="AH475" s="1">
        <v>0.61438593247191897</v>
      </c>
      <c r="AI475" s="1">
        <f t="shared" si="297"/>
        <v>1</v>
      </c>
      <c r="AJ475" s="1">
        <f t="shared" si="298"/>
        <v>1</v>
      </c>
      <c r="AK475" s="1">
        <f t="shared" si="299"/>
        <v>1</v>
      </c>
      <c r="AL475" s="1">
        <f t="shared" si="300"/>
        <v>1</v>
      </c>
      <c r="AM475" s="1">
        <f t="shared" si="316"/>
        <v>68</v>
      </c>
      <c r="AN475" s="1">
        <v>1394</v>
      </c>
      <c r="AO475" s="11">
        <f t="shared" si="302"/>
        <v>-70</v>
      </c>
      <c r="AP475" s="1">
        <f t="shared" si="303"/>
        <v>0.61438593247191897</v>
      </c>
      <c r="AQ475" s="1">
        <f t="shared" si="304"/>
        <v>4</v>
      </c>
      <c r="AR475" s="1">
        <f t="shared" si="305"/>
        <v>5.9869677941107788</v>
      </c>
      <c r="AS475" s="1">
        <f t="shared" si="306"/>
        <v>6.1209474484717211E-2</v>
      </c>
      <c r="AT475" s="1">
        <f t="shared" si="307"/>
        <v>0.11510847132461946</v>
      </c>
      <c r="AU475" s="1">
        <f t="shared" si="308"/>
        <v>0</v>
      </c>
      <c r="AV475" s="1">
        <f t="shared" si="287"/>
        <v>0.86339261240800547</v>
      </c>
      <c r="AW475" s="1">
        <f t="shared" si="309"/>
        <v>0.7975099903342614</v>
      </c>
      <c r="AX475" s="1">
        <f t="shared" si="310"/>
        <v>2.4575437298876759</v>
      </c>
    </row>
    <row r="476" spans="1:50" x14ac:dyDescent="0.45">
      <c r="A476" s="7" t="s">
        <v>136</v>
      </c>
      <c r="B476" s="7" t="s">
        <v>136</v>
      </c>
      <c r="C476" s="8" t="s">
        <v>53</v>
      </c>
      <c r="D476" s="1" t="s">
        <v>48</v>
      </c>
      <c r="E476" s="13">
        <v>760155000000</v>
      </c>
      <c r="F476" s="7">
        <v>1045167</v>
      </c>
      <c r="G476" s="7">
        <v>83651</v>
      </c>
      <c r="H476" s="7">
        <v>181014</v>
      </c>
      <c r="I476" s="7">
        <v>1120326</v>
      </c>
      <c r="J476" s="7">
        <v>693954</v>
      </c>
      <c r="K476" s="7">
        <v>759676</v>
      </c>
      <c r="L476" s="7">
        <v>272914</v>
      </c>
      <c r="M476" s="7">
        <v>42913</v>
      </c>
      <c r="N476" s="7">
        <v>812628</v>
      </c>
      <c r="O476" s="1">
        <v>3483</v>
      </c>
      <c r="P476" s="1">
        <v>3</v>
      </c>
      <c r="Q476" s="1">
        <v>3</v>
      </c>
      <c r="R476" s="1">
        <v>2</v>
      </c>
      <c r="S476" s="1">
        <f t="shared" si="288"/>
        <v>1</v>
      </c>
      <c r="T476" s="1">
        <v>6</v>
      </c>
      <c r="U476" s="1">
        <v>0</v>
      </c>
      <c r="V476" s="1">
        <v>2E-3</v>
      </c>
      <c r="W476" s="1">
        <v>-0.36220191926443601</v>
      </c>
      <c r="X476" s="7">
        <v>46</v>
      </c>
      <c r="Y476" s="7">
        <f t="shared" si="289"/>
        <v>1045167</v>
      </c>
      <c r="Z476" s="7">
        <f t="shared" si="290"/>
        <v>812628</v>
      </c>
      <c r="AA476" s="7">
        <f t="shared" si="291"/>
        <v>42913</v>
      </c>
      <c r="AB476" s="7">
        <f t="shared" si="292"/>
        <v>3483</v>
      </c>
      <c r="AC476" s="1">
        <v>2E-3</v>
      </c>
      <c r="AD476" s="7">
        <f t="shared" si="293"/>
        <v>13.929130272346779</v>
      </c>
      <c r="AE476" s="10">
        <f t="shared" si="294"/>
        <v>2.0038005197771895E-4</v>
      </c>
      <c r="AF476" s="7">
        <f t="shared" si="295"/>
        <v>1</v>
      </c>
      <c r="AG476" s="7">
        <f t="shared" si="296"/>
        <v>0</v>
      </c>
      <c r="AH476" s="1">
        <v>-0.36220191926443601</v>
      </c>
      <c r="AI476" s="1">
        <f t="shared" si="297"/>
        <v>1</v>
      </c>
      <c r="AJ476" s="1">
        <f t="shared" si="298"/>
        <v>1</v>
      </c>
      <c r="AK476" s="1">
        <f t="shared" si="299"/>
        <v>1</v>
      </c>
      <c r="AL476" s="1">
        <f t="shared" si="300"/>
        <v>1</v>
      </c>
      <c r="AM476" s="1">
        <f t="shared" si="316"/>
        <v>68</v>
      </c>
      <c r="AN476" s="1">
        <v>1395</v>
      </c>
      <c r="AO476" s="11">
        <f t="shared" si="302"/>
        <v>-78</v>
      </c>
      <c r="AP476" s="1">
        <f t="shared" si="303"/>
        <v>-0.36220191926443601</v>
      </c>
      <c r="AQ476" s="1">
        <f t="shared" si="304"/>
        <v>4</v>
      </c>
      <c r="AR476" s="1">
        <f t="shared" si="305"/>
        <v>6.0493444149917455</v>
      </c>
      <c r="AS476" s="1">
        <f t="shared" si="306"/>
        <v>7.4666659525887996E-2</v>
      </c>
      <c r="AT476" s="1">
        <f t="shared" si="307"/>
        <v>0.11004466194394565</v>
      </c>
      <c r="AU476" s="1">
        <f t="shared" si="308"/>
        <v>0</v>
      </c>
      <c r="AV476" s="1">
        <f t="shared" si="287"/>
        <v>0.8630237984300998</v>
      </c>
      <c r="AW476" s="1">
        <f t="shared" si="309"/>
        <v>0.67808477175393589</v>
      </c>
      <c r="AX476" s="1">
        <f t="shared" si="310"/>
        <v>-1.448807677057744</v>
      </c>
    </row>
    <row r="477" spans="1:50" x14ac:dyDescent="0.45">
      <c r="A477" s="7" t="s">
        <v>136</v>
      </c>
      <c r="B477" s="7" t="s">
        <v>136</v>
      </c>
      <c r="C477" s="8" t="s">
        <v>54</v>
      </c>
      <c r="D477" s="1" t="s">
        <v>48</v>
      </c>
      <c r="E477" s="13">
        <v>523005000000</v>
      </c>
      <c r="F477" s="7">
        <v>1088683</v>
      </c>
      <c r="G477" s="7">
        <v>118744</v>
      </c>
      <c r="H477" s="7">
        <v>19916</v>
      </c>
      <c r="I477" s="7">
        <v>1342899</v>
      </c>
      <c r="J477" s="7">
        <v>999199</v>
      </c>
      <c r="K477" s="7">
        <v>918500</v>
      </c>
      <c r="L477" s="7">
        <v>196385</v>
      </c>
      <c r="M477" s="7">
        <v>45610</v>
      </c>
      <c r="N477" s="4">
        <v>786484</v>
      </c>
      <c r="O477" s="7">
        <v>3066</v>
      </c>
      <c r="P477" s="1">
        <v>3</v>
      </c>
      <c r="Q477" s="1">
        <v>0</v>
      </c>
      <c r="R477" s="1">
        <v>2</v>
      </c>
      <c r="S477" s="1">
        <f t="shared" si="288"/>
        <v>0</v>
      </c>
      <c r="T477" s="1">
        <v>6</v>
      </c>
      <c r="U477" s="1">
        <v>0</v>
      </c>
      <c r="V477" s="1">
        <v>3.0000000000000001E-3</v>
      </c>
      <c r="W477" s="1">
        <v>-0.34871190571823601</v>
      </c>
      <c r="X477" s="7">
        <v>40</v>
      </c>
      <c r="Y477" s="7">
        <f t="shared" si="289"/>
        <v>1088683</v>
      </c>
      <c r="Z477" s="7">
        <f t="shared" si="290"/>
        <v>786484</v>
      </c>
      <c r="AA477" s="7">
        <f t="shared" si="291"/>
        <v>45610</v>
      </c>
      <c r="AB477" s="7">
        <f t="shared" si="292"/>
        <v>3066</v>
      </c>
      <c r="AC477" s="1">
        <v>3.0000000000000001E-3</v>
      </c>
      <c r="AD477" s="7">
        <f t="shared" si="293"/>
        <v>14.110341267911904</v>
      </c>
      <c r="AE477" s="10">
        <f t="shared" si="294"/>
        <v>2.0872296592531049E-4</v>
      </c>
      <c r="AF477" s="7">
        <f t="shared" si="295"/>
        <v>1</v>
      </c>
      <c r="AG477" s="7">
        <f t="shared" si="296"/>
        <v>0</v>
      </c>
      <c r="AH477" s="1">
        <v>-0.34871190571823601</v>
      </c>
      <c r="AI477" s="1">
        <f t="shared" si="297"/>
        <v>1</v>
      </c>
      <c r="AJ477" s="1">
        <f t="shared" si="298"/>
        <v>1</v>
      </c>
      <c r="AK477" s="1">
        <f t="shared" si="299"/>
        <v>1</v>
      </c>
      <c r="AL477" s="1">
        <f t="shared" si="300"/>
        <v>0</v>
      </c>
      <c r="AM477" s="1">
        <f t="shared" si="316"/>
        <v>68</v>
      </c>
      <c r="AN477" s="1">
        <v>1396</v>
      </c>
      <c r="AO477" s="11">
        <f t="shared" si="302"/>
        <v>-84</v>
      </c>
      <c r="AP477" s="1">
        <f t="shared" si="303"/>
        <v>-0.34871190571823601</v>
      </c>
      <c r="AQ477" s="1">
        <f t="shared" si="304"/>
        <v>3</v>
      </c>
      <c r="AR477" s="1">
        <f t="shared" si="305"/>
        <v>6.128043350425874</v>
      </c>
      <c r="AS477" s="1">
        <f t="shared" si="306"/>
        <v>8.8423626795462645E-2</v>
      </c>
      <c r="AT477" s="1">
        <f t="shared" si="307"/>
        <v>0.22704180648368563</v>
      </c>
      <c r="AU477" s="1">
        <f t="shared" si="308"/>
        <v>0</v>
      </c>
      <c r="AV477" s="1">
        <f t="shared" si="287"/>
        <v>0.89030075977418999</v>
      </c>
      <c r="AW477" s="1">
        <f t="shared" si="309"/>
        <v>0.6839680422727249</v>
      </c>
      <c r="AX477" s="1">
        <f t="shared" si="310"/>
        <v>-1.0461357171547081</v>
      </c>
    </row>
    <row r="478" spans="1:50" x14ac:dyDescent="0.45">
      <c r="A478" s="7" t="s">
        <v>137</v>
      </c>
      <c r="B478" s="7" t="s">
        <v>137</v>
      </c>
      <c r="C478" s="8" t="s">
        <v>47</v>
      </c>
      <c r="D478" s="1" t="s">
        <v>73</v>
      </c>
      <c r="E478" s="12">
        <v>113258250000</v>
      </c>
      <c r="F478" s="9">
        <v>175803</v>
      </c>
      <c r="G478" s="9">
        <v>7233</v>
      </c>
      <c r="H478" s="9">
        <v>12942</v>
      </c>
      <c r="I478" s="9">
        <v>117097</v>
      </c>
      <c r="J478" s="9">
        <v>53985</v>
      </c>
      <c r="K478" s="9">
        <v>79716</v>
      </c>
      <c r="L478" s="7">
        <v>12809</v>
      </c>
      <c r="M478" s="7">
        <v>22727</v>
      </c>
      <c r="N478" s="7">
        <v>137194</v>
      </c>
      <c r="O478" s="9">
        <v>2494</v>
      </c>
      <c r="P478" s="1">
        <v>0</v>
      </c>
      <c r="Q478" s="1">
        <v>0</v>
      </c>
      <c r="R478" s="1">
        <v>0</v>
      </c>
      <c r="S478" s="1">
        <f t="shared" si="288"/>
        <v>0</v>
      </c>
      <c r="T478" s="1">
        <v>0</v>
      </c>
      <c r="U478" s="1">
        <v>0</v>
      </c>
      <c r="V478" s="1">
        <v>0.187</v>
      </c>
      <c r="W478" s="1">
        <v>-0.331843663766616</v>
      </c>
      <c r="X478" s="7">
        <v>90</v>
      </c>
      <c r="Y478" s="7">
        <f t="shared" si="289"/>
        <v>175803</v>
      </c>
      <c r="Z478" s="7">
        <f t="shared" si="290"/>
        <v>137194</v>
      </c>
      <c r="AA478" s="7">
        <f t="shared" si="291"/>
        <v>22727</v>
      </c>
      <c r="AB478" s="7">
        <f t="shared" si="292"/>
        <v>2494</v>
      </c>
      <c r="AC478" s="1">
        <v>0.187</v>
      </c>
      <c r="AD478" s="7">
        <f t="shared" si="293"/>
        <v>11.670757930128683</v>
      </c>
      <c r="AE478" s="10">
        <f t="shared" si="294"/>
        <v>3.3705057926473876E-5</v>
      </c>
      <c r="AF478" s="7">
        <f t="shared" si="295"/>
        <v>1</v>
      </c>
      <c r="AG478" s="7">
        <f t="shared" si="296"/>
        <v>0</v>
      </c>
      <c r="AH478" s="1">
        <v>-0.331843663766616</v>
      </c>
      <c r="AI478" s="1">
        <f t="shared" si="297"/>
        <v>0</v>
      </c>
      <c r="AJ478" s="1">
        <f t="shared" si="298"/>
        <v>0</v>
      </c>
      <c r="AK478" s="1">
        <f t="shared" si="299"/>
        <v>0</v>
      </c>
      <c r="AL478" s="1">
        <f t="shared" si="300"/>
        <v>0</v>
      </c>
      <c r="AM478" s="1">
        <f t="shared" ref="AM478" si="317">AM477+1</f>
        <v>69</v>
      </c>
      <c r="AN478" s="1">
        <v>1390</v>
      </c>
      <c r="AO478" s="11">
        <f t="shared" si="302"/>
        <v>-34</v>
      </c>
      <c r="AP478" s="1">
        <f t="shared" si="303"/>
        <v>-0.331843663766616</v>
      </c>
      <c r="AQ478" s="1">
        <f t="shared" si="304"/>
        <v>0</v>
      </c>
      <c r="AR478" s="1">
        <f t="shared" si="305"/>
        <v>5.0685457686835047</v>
      </c>
      <c r="AS478" s="1">
        <f t="shared" si="306"/>
        <v>6.1769302373246113E-2</v>
      </c>
      <c r="AT478" s="1">
        <f t="shared" si="307"/>
        <v>6.3862897404824814E-2</v>
      </c>
      <c r="AU478" s="1">
        <f t="shared" si="308"/>
        <v>0</v>
      </c>
      <c r="AV478" s="1">
        <f t="shared" si="287"/>
        <v>0.57041597991408832</v>
      </c>
      <c r="AW478" s="1">
        <f t="shared" si="309"/>
        <v>0.68076893515632342</v>
      </c>
      <c r="AX478" s="1">
        <f t="shared" si="310"/>
        <v>0</v>
      </c>
    </row>
    <row r="479" spans="1:50" x14ac:dyDescent="0.45">
      <c r="A479" s="7" t="s">
        <v>137</v>
      </c>
      <c r="B479" s="7" t="s">
        <v>137</v>
      </c>
      <c r="C479" s="8" t="s">
        <v>49</v>
      </c>
      <c r="D479" s="1" t="s">
        <v>73</v>
      </c>
      <c r="E479" s="12">
        <v>249905250000</v>
      </c>
      <c r="F479" s="9">
        <v>225441</v>
      </c>
      <c r="G479" s="9">
        <v>11770</v>
      </c>
      <c r="H479" s="9">
        <v>24189</v>
      </c>
      <c r="I479" s="9">
        <v>148934</v>
      </c>
      <c r="J479" s="9">
        <v>69214</v>
      </c>
      <c r="K479" s="9">
        <v>103667</v>
      </c>
      <c r="L479" s="7">
        <v>16943</v>
      </c>
      <c r="M479" s="7">
        <v>27944</v>
      </c>
      <c r="N479" s="7">
        <v>183375</v>
      </c>
      <c r="O479" s="9">
        <v>2205</v>
      </c>
      <c r="P479" s="1">
        <v>0</v>
      </c>
      <c r="Q479" s="1">
        <v>0</v>
      </c>
      <c r="R479" s="1">
        <v>0</v>
      </c>
      <c r="S479" s="1">
        <f t="shared" si="288"/>
        <v>0</v>
      </c>
      <c r="T479" s="1">
        <v>0</v>
      </c>
      <c r="U479" s="1">
        <v>0</v>
      </c>
      <c r="V479" s="1">
        <v>0.254</v>
      </c>
      <c r="W479" s="1">
        <v>-0.24824185568086199</v>
      </c>
      <c r="X479" s="7">
        <v>87</v>
      </c>
      <c r="Y479" s="7">
        <f t="shared" si="289"/>
        <v>225441</v>
      </c>
      <c r="Z479" s="7">
        <f t="shared" si="290"/>
        <v>183375</v>
      </c>
      <c r="AA479" s="7">
        <f t="shared" si="291"/>
        <v>27944</v>
      </c>
      <c r="AB479" s="7">
        <f t="shared" si="292"/>
        <v>2205</v>
      </c>
      <c r="AC479" s="1">
        <v>0.254</v>
      </c>
      <c r="AD479" s="7">
        <f t="shared" si="293"/>
        <v>11.911258533774793</v>
      </c>
      <c r="AE479" s="10">
        <f t="shared" si="294"/>
        <v>4.3221685432001716E-5</v>
      </c>
      <c r="AF479" s="7">
        <f t="shared" si="295"/>
        <v>1</v>
      </c>
      <c r="AG479" s="7">
        <f t="shared" si="296"/>
        <v>0</v>
      </c>
      <c r="AH479" s="1">
        <v>-0.24824185568086199</v>
      </c>
      <c r="AI479" s="1">
        <f t="shared" si="297"/>
        <v>0</v>
      </c>
      <c r="AJ479" s="1">
        <f t="shared" si="298"/>
        <v>0</v>
      </c>
      <c r="AK479" s="1">
        <f t="shared" si="299"/>
        <v>0</v>
      </c>
      <c r="AL479" s="1">
        <f t="shared" si="300"/>
        <v>0</v>
      </c>
      <c r="AM479" s="1">
        <f t="shared" ref="AM479:AM484" si="318">AM478</f>
        <v>69</v>
      </c>
      <c r="AN479" s="1">
        <v>1391</v>
      </c>
      <c r="AO479" s="11">
        <f t="shared" si="302"/>
        <v>-37</v>
      </c>
      <c r="AP479" s="1">
        <f t="shared" si="303"/>
        <v>-0.24824185568086199</v>
      </c>
      <c r="AQ479" s="1">
        <f t="shared" si="304"/>
        <v>0</v>
      </c>
      <c r="AR479" s="1">
        <f t="shared" si="305"/>
        <v>5.1729938537414109</v>
      </c>
      <c r="AS479" s="1">
        <f t="shared" si="306"/>
        <v>7.9028294412290007E-2</v>
      </c>
      <c r="AT479" s="1">
        <f t="shared" si="307"/>
        <v>4.7097850085182281E-2</v>
      </c>
      <c r="AU479" s="1">
        <f t="shared" si="308"/>
        <v>0</v>
      </c>
      <c r="AV479" s="1">
        <f t="shared" si="287"/>
        <v>0.57849114372809429</v>
      </c>
      <c r="AW479" s="1">
        <f t="shared" si="309"/>
        <v>0.69605999973142463</v>
      </c>
      <c r="AX479" s="1">
        <f t="shared" si="310"/>
        <v>0</v>
      </c>
    </row>
    <row r="480" spans="1:50" x14ac:dyDescent="0.45">
      <c r="A480" s="7" t="s">
        <v>137</v>
      </c>
      <c r="B480" s="7" t="s">
        <v>137</v>
      </c>
      <c r="C480" s="8" t="s">
        <v>50</v>
      </c>
      <c r="D480" s="1" t="s">
        <v>73</v>
      </c>
      <c r="E480" s="12">
        <v>220300762500</v>
      </c>
      <c r="F480" s="9">
        <v>360124</v>
      </c>
      <c r="G480" s="9">
        <v>5861</v>
      </c>
      <c r="H480" s="9">
        <v>-17723</v>
      </c>
      <c r="I480" s="9">
        <v>157806</v>
      </c>
      <c r="J480" s="9">
        <v>73553</v>
      </c>
      <c r="K480" s="9">
        <v>112417</v>
      </c>
      <c r="L480" s="7">
        <v>22538</v>
      </c>
      <c r="M480" s="7">
        <v>31510</v>
      </c>
      <c r="N480" s="7">
        <v>317943</v>
      </c>
      <c r="O480" s="9">
        <v>1966</v>
      </c>
      <c r="P480" s="1">
        <v>3</v>
      </c>
      <c r="Q480" s="1">
        <v>3</v>
      </c>
      <c r="R480" s="1">
        <v>3</v>
      </c>
      <c r="S480" s="1">
        <f t="shared" si="288"/>
        <v>1</v>
      </c>
      <c r="T480" s="1">
        <v>6</v>
      </c>
      <c r="U480" s="1">
        <v>0</v>
      </c>
      <c r="V480" s="1">
        <v>0.501</v>
      </c>
      <c r="W480" s="1">
        <v>3.8498112104108501E-2</v>
      </c>
      <c r="X480" s="7">
        <v>82</v>
      </c>
      <c r="Y480" s="7">
        <f t="shared" si="289"/>
        <v>360124</v>
      </c>
      <c r="Z480" s="7">
        <f t="shared" si="290"/>
        <v>317943</v>
      </c>
      <c r="AA480" s="7">
        <f t="shared" si="291"/>
        <v>31510</v>
      </c>
      <c r="AB480" s="7">
        <f t="shared" si="292"/>
        <v>1966</v>
      </c>
      <c r="AC480" s="1">
        <v>0.501</v>
      </c>
      <c r="AD480" s="7">
        <f t="shared" si="293"/>
        <v>11.96912170948475</v>
      </c>
      <c r="AE480" s="10">
        <f t="shared" si="294"/>
        <v>6.9043191985992719E-5</v>
      </c>
      <c r="AF480" s="7">
        <f t="shared" si="295"/>
        <v>0</v>
      </c>
      <c r="AG480" s="7">
        <f t="shared" si="296"/>
        <v>0</v>
      </c>
      <c r="AH480" s="1">
        <v>3.8498112104108501E-2</v>
      </c>
      <c r="AI480" s="1">
        <f t="shared" si="297"/>
        <v>1</v>
      </c>
      <c r="AJ480" s="1">
        <f t="shared" si="298"/>
        <v>1</v>
      </c>
      <c r="AK480" s="1">
        <f t="shared" si="299"/>
        <v>1</v>
      </c>
      <c r="AL480" s="1">
        <f t="shared" si="300"/>
        <v>1</v>
      </c>
      <c r="AM480" s="1">
        <f t="shared" si="318"/>
        <v>69</v>
      </c>
      <c r="AN480" s="1">
        <v>1392</v>
      </c>
      <c r="AO480" s="11">
        <f t="shared" si="302"/>
        <v>-42</v>
      </c>
      <c r="AP480" s="1">
        <f t="shared" si="303"/>
        <v>3.8498112104108501E-2</v>
      </c>
      <c r="AQ480" s="1">
        <f t="shared" si="304"/>
        <v>4</v>
      </c>
      <c r="AR480" s="1">
        <f t="shared" si="305"/>
        <v>5.1981235116576432</v>
      </c>
      <c r="AS480" s="1">
        <f t="shared" si="306"/>
        <v>3.7140539649949941E-2</v>
      </c>
      <c r="AT480" s="1">
        <f t="shared" si="307"/>
        <v>2.6604537966590104E-2</v>
      </c>
      <c r="AU480" s="1">
        <f t="shared" si="308"/>
        <v>0</v>
      </c>
      <c r="AV480" s="1">
        <f t="shared" si="287"/>
        <v>0.60891854555593572</v>
      </c>
      <c r="AW480" s="1">
        <f t="shared" si="309"/>
        <v>0.71237468790793756</v>
      </c>
      <c r="AX480" s="1">
        <f t="shared" si="310"/>
        <v>0.153992448416434</v>
      </c>
    </row>
    <row r="481" spans="1:50" x14ac:dyDescent="0.45">
      <c r="A481" s="7" t="s">
        <v>137</v>
      </c>
      <c r="B481" s="7" t="s">
        <v>137</v>
      </c>
      <c r="C481" s="8" t="s">
        <v>51</v>
      </c>
      <c r="D481" s="1" t="s">
        <v>73</v>
      </c>
      <c r="E481" s="12">
        <v>453531487500</v>
      </c>
      <c r="F481" s="9">
        <v>341455</v>
      </c>
      <c r="G481" s="9">
        <v>6089</v>
      </c>
      <c r="H481" s="9">
        <v>33953</v>
      </c>
      <c r="I481" s="9">
        <v>166930</v>
      </c>
      <c r="J481" s="9">
        <v>71123</v>
      </c>
      <c r="K481" s="9">
        <v>123877</v>
      </c>
      <c r="L481" s="7">
        <v>26482</v>
      </c>
      <c r="M481" s="7">
        <v>42648</v>
      </c>
      <c r="N481" s="7">
        <v>287773</v>
      </c>
      <c r="O481" s="9">
        <v>1681</v>
      </c>
      <c r="P481" s="1">
        <v>3</v>
      </c>
      <c r="Q481" s="1">
        <v>3</v>
      </c>
      <c r="R481" s="1">
        <v>3</v>
      </c>
      <c r="S481" s="1">
        <f t="shared" si="288"/>
        <v>1</v>
      </c>
      <c r="T481" s="1">
        <v>6</v>
      </c>
      <c r="U481" s="1">
        <v>0</v>
      </c>
      <c r="V481" s="1">
        <v>6.0000000000000001E-3</v>
      </c>
      <c r="W481" s="1">
        <v>-0.48865508985946299</v>
      </c>
      <c r="X481" s="7">
        <v>74</v>
      </c>
      <c r="Y481" s="7">
        <f t="shared" si="289"/>
        <v>341455</v>
      </c>
      <c r="Z481" s="7">
        <f t="shared" si="290"/>
        <v>287773</v>
      </c>
      <c r="AA481" s="7">
        <f t="shared" si="291"/>
        <v>42648</v>
      </c>
      <c r="AB481" s="7">
        <f t="shared" si="292"/>
        <v>1681</v>
      </c>
      <c r="AC481" s="1">
        <v>6.0000000000000001E-3</v>
      </c>
      <c r="AD481" s="7">
        <f t="shared" si="293"/>
        <v>12.025329841849434</v>
      </c>
      <c r="AE481" s="10">
        <f t="shared" si="294"/>
        <v>6.5463959968169701E-5</v>
      </c>
      <c r="AF481" s="7">
        <f t="shared" si="295"/>
        <v>1</v>
      </c>
      <c r="AG481" s="7">
        <f t="shared" si="296"/>
        <v>0</v>
      </c>
      <c r="AH481" s="1">
        <v>-0.48865508985946299</v>
      </c>
      <c r="AI481" s="1">
        <f t="shared" si="297"/>
        <v>1</v>
      </c>
      <c r="AJ481" s="1">
        <f t="shared" si="298"/>
        <v>1</v>
      </c>
      <c r="AK481" s="1">
        <f t="shared" si="299"/>
        <v>1</v>
      </c>
      <c r="AL481" s="1">
        <f t="shared" si="300"/>
        <v>1</v>
      </c>
      <c r="AM481" s="1">
        <f t="shared" si="318"/>
        <v>69</v>
      </c>
      <c r="AN481" s="1">
        <v>1393</v>
      </c>
      <c r="AO481" s="11">
        <f t="shared" si="302"/>
        <v>-50</v>
      </c>
      <c r="AP481" s="1">
        <f t="shared" si="303"/>
        <v>-0.48865508985946299</v>
      </c>
      <c r="AQ481" s="1">
        <f t="shared" si="304"/>
        <v>4</v>
      </c>
      <c r="AR481" s="1">
        <f t="shared" si="305"/>
        <v>5.2225343933817134</v>
      </c>
      <c r="AS481" s="1">
        <f t="shared" si="306"/>
        <v>3.6476367339603424E-2</v>
      </c>
      <c r="AT481" s="1">
        <f t="shared" si="307"/>
        <v>1.3425749187921599E-2</v>
      </c>
      <c r="AU481" s="1">
        <f t="shared" si="308"/>
        <v>0</v>
      </c>
      <c r="AV481" s="1">
        <f t="shared" si="287"/>
        <v>0.58470616426046851</v>
      </c>
      <c r="AW481" s="1">
        <f t="shared" si="309"/>
        <v>0.74208949859222428</v>
      </c>
      <c r="AX481" s="1">
        <f t="shared" si="310"/>
        <v>-1.954620359437852</v>
      </c>
    </row>
    <row r="482" spans="1:50" x14ac:dyDescent="0.45">
      <c r="A482" s="7" t="s">
        <v>137</v>
      </c>
      <c r="B482" s="7" t="s">
        <v>137</v>
      </c>
      <c r="C482" s="8" t="s">
        <v>52</v>
      </c>
      <c r="D482" s="1" t="s">
        <v>73</v>
      </c>
      <c r="E482" s="12">
        <v>370976287500</v>
      </c>
      <c r="F482" s="9">
        <v>278719</v>
      </c>
      <c r="G482" s="9">
        <v>8537</v>
      </c>
      <c r="H482" s="9">
        <v>69003</v>
      </c>
      <c r="I482" s="9">
        <v>234694</v>
      </c>
      <c r="J482" s="9">
        <v>85226</v>
      </c>
      <c r="K482" s="9">
        <v>191163</v>
      </c>
      <c r="L482" s="7">
        <v>29232</v>
      </c>
      <c r="M482" s="7">
        <v>35549</v>
      </c>
      <c r="N482" s="7">
        <v>221609</v>
      </c>
      <c r="O482" s="9">
        <v>1384</v>
      </c>
      <c r="P482" s="1">
        <v>3</v>
      </c>
      <c r="Q482" s="1">
        <v>3</v>
      </c>
      <c r="R482" s="1">
        <v>3</v>
      </c>
      <c r="S482" s="1">
        <f t="shared" si="288"/>
        <v>1</v>
      </c>
      <c r="T482" s="1">
        <v>6</v>
      </c>
      <c r="U482" s="1">
        <v>0</v>
      </c>
      <c r="V482" s="1">
        <v>0.32300000000000001</v>
      </c>
      <c r="W482" s="1">
        <v>-0.14772211443937</v>
      </c>
      <c r="X482" s="7">
        <v>59</v>
      </c>
      <c r="Y482" s="7">
        <f t="shared" si="289"/>
        <v>278719</v>
      </c>
      <c r="Z482" s="7">
        <f t="shared" si="290"/>
        <v>221609</v>
      </c>
      <c r="AA482" s="7">
        <f t="shared" si="291"/>
        <v>35549</v>
      </c>
      <c r="AB482" s="7">
        <f t="shared" si="292"/>
        <v>1384</v>
      </c>
      <c r="AC482" s="1">
        <v>0.32300000000000001</v>
      </c>
      <c r="AD482" s="7">
        <f t="shared" si="293"/>
        <v>12.366037816961846</v>
      </c>
      <c r="AE482" s="10">
        <f t="shared" si="294"/>
        <v>5.3436175948128715E-5</v>
      </c>
      <c r="AF482" s="7">
        <f t="shared" si="295"/>
        <v>1</v>
      </c>
      <c r="AG482" s="7">
        <f t="shared" si="296"/>
        <v>0</v>
      </c>
      <c r="AH482" s="1">
        <v>-0.14772211443937</v>
      </c>
      <c r="AI482" s="1">
        <f t="shared" si="297"/>
        <v>1</v>
      </c>
      <c r="AJ482" s="1">
        <f t="shared" si="298"/>
        <v>1</v>
      </c>
      <c r="AK482" s="1">
        <f t="shared" si="299"/>
        <v>1</v>
      </c>
      <c r="AL482" s="1">
        <f t="shared" si="300"/>
        <v>1</v>
      </c>
      <c r="AM482" s="1">
        <f t="shared" si="318"/>
        <v>69</v>
      </c>
      <c r="AN482" s="1">
        <v>1394</v>
      </c>
      <c r="AO482" s="11">
        <f t="shared" si="302"/>
        <v>-65</v>
      </c>
      <c r="AP482" s="1">
        <f t="shared" si="303"/>
        <v>-0.14772211443937</v>
      </c>
      <c r="AQ482" s="1">
        <f t="shared" si="304"/>
        <v>4</v>
      </c>
      <c r="AR482" s="1">
        <f t="shared" si="305"/>
        <v>5.3705019869134638</v>
      </c>
      <c r="AS482" s="1">
        <f t="shared" si="306"/>
        <v>3.6375024499987217E-2</v>
      </c>
      <c r="AT482" s="1">
        <f t="shared" si="307"/>
        <v>2.301225250144863E-2</v>
      </c>
      <c r="AU482" s="1">
        <f t="shared" si="308"/>
        <v>0</v>
      </c>
      <c r="AV482" s="1">
        <f t="shared" si="287"/>
        <v>0.48769035424851082</v>
      </c>
      <c r="AW482" s="1">
        <f t="shared" si="309"/>
        <v>0.8145201837285998</v>
      </c>
      <c r="AX482" s="1">
        <f t="shared" si="310"/>
        <v>-0.59088845775748</v>
      </c>
    </row>
    <row r="483" spans="1:50" x14ac:dyDescent="0.45">
      <c r="A483" s="7" t="s">
        <v>137</v>
      </c>
      <c r="B483" s="7" t="s">
        <v>137</v>
      </c>
      <c r="C483" s="8" t="s">
        <v>53</v>
      </c>
      <c r="D483" s="1" t="s">
        <v>73</v>
      </c>
      <c r="E483" s="13">
        <v>306142200000</v>
      </c>
      <c r="F483" s="7">
        <v>277469</v>
      </c>
      <c r="G483" s="7">
        <v>5851</v>
      </c>
      <c r="H483" s="7">
        <v>56807</v>
      </c>
      <c r="I483" s="7">
        <v>538224</v>
      </c>
      <c r="J483" s="7">
        <v>79957</v>
      </c>
      <c r="K483" s="7">
        <v>263692</v>
      </c>
      <c r="L483" s="7">
        <v>28850</v>
      </c>
      <c r="M483" s="7">
        <v>35098</v>
      </c>
      <c r="N483" s="7">
        <v>236256</v>
      </c>
      <c r="O483" s="1">
        <v>1116</v>
      </c>
      <c r="P483" s="1">
        <v>3</v>
      </c>
      <c r="Q483" s="1">
        <v>3</v>
      </c>
      <c r="R483" s="1">
        <v>3</v>
      </c>
      <c r="S483" s="1">
        <f t="shared" si="288"/>
        <v>1</v>
      </c>
      <c r="T483" s="1">
        <v>6</v>
      </c>
      <c r="U483" s="1">
        <v>0</v>
      </c>
      <c r="V483" s="1">
        <v>0.45800000000000002</v>
      </c>
      <c r="W483" s="1">
        <v>4.5109113024137198E-2</v>
      </c>
      <c r="X483" s="7">
        <v>68</v>
      </c>
      <c r="Y483" s="7">
        <f t="shared" si="289"/>
        <v>277469</v>
      </c>
      <c r="Z483" s="7">
        <f t="shared" si="290"/>
        <v>236256</v>
      </c>
      <c r="AA483" s="7">
        <f t="shared" si="291"/>
        <v>35098</v>
      </c>
      <c r="AB483" s="7">
        <f t="shared" si="292"/>
        <v>1116</v>
      </c>
      <c r="AC483" s="1">
        <v>0.45800000000000002</v>
      </c>
      <c r="AD483" s="7">
        <f t="shared" si="293"/>
        <v>13.196030109368772</v>
      </c>
      <c r="AE483" s="10">
        <f t="shared" si="294"/>
        <v>5.3196525188994389E-5</v>
      </c>
      <c r="AF483" s="7">
        <f t="shared" si="295"/>
        <v>1</v>
      </c>
      <c r="AG483" s="7">
        <f t="shared" si="296"/>
        <v>0</v>
      </c>
      <c r="AH483" s="1">
        <v>4.5109113024137198E-2</v>
      </c>
      <c r="AI483" s="1">
        <f t="shared" si="297"/>
        <v>1</v>
      </c>
      <c r="AJ483" s="1">
        <f t="shared" si="298"/>
        <v>1</v>
      </c>
      <c r="AK483" s="1">
        <f t="shared" si="299"/>
        <v>1</v>
      </c>
      <c r="AL483" s="1">
        <f t="shared" si="300"/>
        <v>1</v>
      </c>
      <c r="AM483" s="1">
        <f t="shared" si="318"/>
        <v>69</v>
      </c>
      <c r="AN483" s="1">
        <v>1395</v>
      </c>
      <c r="AO483" s="11">
        <f t="shared" si="302"/>
        <v>-56</v>
      </c>
      <c r="AP483" s="1">
        <f t="shared" si="303"/>
        <v>4.5109113024137198E-2</v>
      </c>
      <c r="AQ483" s="1">
        <f t="shared" si="304"/>
        <v>4</v>
      </c>
      <c r="AR483" s="1">
        <f t="shared" si="305"/>
        <v>5.7309630595280225</v>
      </c>
      <c r="AS483" s="1">
        <f t="shared" si="306"/>
        <v>1.0870938494009929E-2</v>
      </c>
      <c r="AT483" s="1">
        <f t="shared" si="307"/>
        <v>1.9112033558261486E-2</v>
      </c>
      <c r="AU483" s="1">
        <f t="shared" si="308"/>
        <v>0</v>
      </c>
      <c r="AV483" s="1">
        <f t="shared" si="287"/>
        <v>0.2021593239989298</v>
      </c>
      <c r="AW483" s="1">
        <f t="shared" si="309"/>
        <v>0.48992984333660333</v>
      </c>
      <c r="AX483" s="1">
        <f t="shared" si="310"/>
        <v>0.18043645209654879</v>
      </c>
    </row>
    <row r="484" spans="1:50" x14ac:dyDescent="0.45">
      <c r="A484" s="7" t="s">
        <v>137</v>
      </c>
      <c r="B484" s="7" t="s">
        <v>137</v>
      </c>
      <c r="C484" s="8" t="s">
        <v>54</v>
      </c>
      <c r="D484" s="1" t="s">
        <v>73</v>
      </c>
      <c r="E484" s="13">
        <v>185196375000</v>
      </c>
      <c r="F484" s="7">
        <v>267300</v>
      </c>
      <c r="G484" s="7">
        <v>-3567</v>
      </c>
      <c r="H484" s="7">
        <v>4781</v>
      </c>
      <c r="I484" s="7">
        <v>432045</v>
      </c>
      <c r="J484" s="7">
        <v>45482</v>
      </c>
      <c r="K484" s="7">
        <v>161586</v>
      </c>
      <c r="L484" s="7">
        <v>30295</v>
      </c>
      <c r="M484" s="7">
        <v>36125</v>
      </c>
      <c r="N484" s="7">
        <v>211382</v>
      </c>
      <c r="O484" s="7">
        <v>849</v>
      </c>
      <c r="P484" s="1">
        <v>3</v>
      </c>
      <c r="Q484" s="1">
        <v>3</v>
      </c>
      <c r="R484" s="1">
        <v>3</v>
      </c>
      <c r="S484" s="1">
        <f t="shared" si="288"/>
        <v>1</v>
      </c>
      <c r="T484" s="1">
        <v>6</v>
      </c>
      <c r="U484" s="1">
        <v>0</v>
      </c>
      <c r="V484" s="1">
        <v>0.59399999999999997</v>
      </c>
      <c r="W484" s="1">
        <v>0.16583063052420099</v>
      </c>
      <c r="X484" s="7">
        <v>104</v>
      </c>
      <c r="Y484" s="7">
        <f t="shared" si="289"/>
        <v>267300</v>
      </c>
      <c r="Z484" s="7">
        <f t="shared" si="290"/>
        <v>211382</v>
      </c>
      <c r="AA484" s="7">
        <f t="shared" si="291"/>
        <v>36125</v>
      </c>
      <c r="AB484" s="7">
        <f t="shared" si="292"/>
        <v>849</v>
      </c>
      <c r="AC484" s="1">
        <v>0.59399999999999997</v>
      </c>
      <c r="AD484" s="7">
        <f t="shared" si="293"/>
        <v>12.976285028467943</v>
      </c>
      <c r="AE484" s="10">
        <f t="shared" si="294"/>
        <v>5.12469183332848E-5</v>
      </c>
      <c r="AF484" s="7">
        <f t="shared" si="295"/>
        <v>1</v>
      </c>
      <c r="AG484" s="7">
        <f t="shared" si="296"/>
        <v>0</v>
      </c>
      <c r="AH484" s="1">
        <v>0.16583063052420099</v>
      </c>
      <c r="AI484" s="1">
        <f t="shared" si="297"/>
        <v>1</v>
      </c>
      <c r="AJ484" s="1">
        <f t="shared" si="298"/>
        <v>1</v>
      </c>
      <c r="AK484" s="1">
        <f t="shared" si="299"/>
        <v>1</v>
      </c>
      <c r="AL484" s="1">
        <f t="shared" si="300"/>
        <v>1</v>
      </c>
      <c r="AM484" s="1">
        <f t="shared" si="318"/>
        <v>69</v>
      </c>
      <c r="AN484" s="1">
        <v>1396</v>
      </c>
      <c r="AO484" s="11">
        <f t="shared" si="302"/>
        <v>-20</v>
      </c>
      <c r="AP484" s="1">
        <f t="shared" si="303"/>
        <v>0.16583063052420099</v>
      </c>
      <c r="AQ484" s="1">
        <f t="shared" si="304"/>
        <v>4</v>
      </c>
      <c r="AR484" s="1">
        <f t="shared" si="305"/>
        <v>5.6355289834674087</v>
      </c>
      <c r="AS484" s="1">
        <f t="shared" si="306"/>
        <v>-8.256084435649064E-3</v>
      </c>
      <c r="AT484" s="1">
        <f t="shared" si="307"/>
        <v>-1.9260636176059061E-2</v>
      </c>
      <c r="AU484" s="1">
        <f t="shared" si="308"/>
        <v>1</v>
      </c>
      <c r="AV484" s="1">
        <f t="shared" si="287"/>
        <v>0.17539145227927647</v>
      </c>
      <c r="AW484" s="1">
        <f t="shared" si="309"/>
        <v>0.37400270805124464</v>
      </c>
      <c r="AX484" s="1">
        <f t="shared" si="310"/>
        <v>0.66332252209680398</v>
      </c>
    </row>
    <row r="485" spans="1:50" x14ac:dyDescent="0.45">
      <c r="A485" s="7" t="s">
        <v>138</v>
      </c>
      <c r="B485" s="7" t="s">
        <v>138</v>
      </c>
      <c r="C485" s="8" t="s">
        <v>47</v>
      </c>
      <c r="D485" s="1" t="s">
        <v>79</v>
      </c>
      <c r="E485" s="12">
        <v>1799550000000</v>
      </c>
      <c r="F485" s="9">
        <v>3899442</v>
      </c>
      <c r="G485" s="9">
        <v>254308</v>
      </c>
      <c r="H485" s="9">
        <v>699107</v>
      </c>
      <c r="I485" s="9">
        <v>3505241</v>
      </c>
      <c r="J485" s="9">
        <v>609088</v>
      </c>
      <c r="K485" s="9">
        <v>2456653</v>
      </c>
      <c r="L485" s="7">
        <v>938633</v>
      </c>
      <c r="M485" s="7">
        <v>111430</v>
      </c>
      <c r="N485" s="7">
        <v>3224816</v>
      </c>
      <c r="O485" s="9">
        <v>49837</v>
      </c>
      <c r="P485" s="1">
        <v>0</v>
      </c>
      <c r="Q485" s="1">
        <v>0</v>
      </c>
      <c r="R485" s="1">
        <v>0</v>
      </c>
      <c r="S485" s="1">
        <f t="shared" si="288"/>
        <v>0</v>
      </c>
      <c r="T485" s="1">
        <v>0</v>
      </c>
      <c r="U485" s="1">
        <v>0</v>
      </c>
      <c r="V485" s="1">
        <v>3.0000000000000001E-3</v>
      </c>
      <c r="W485" s="1">
        <v>-0.290608462741829</v>
      </c>
      <c r="X485" s="7">
        <v>71</v>
      </c>
      <c r="Y485" s="7">
        <f t="shared" si="289"/>
        <v>3899442</v>
      </c>
      <c r="Z485" s="7">
        <f t="shared" si="290"/>
        <v>3224816</v>
      </c>
      <c r="AA485" s="7">
        <f t="shared" si="291"/>
        <v>111430</v>
      </c>
      <c r="AB485" s="7">
        <f t="shared" si="292"/>
        <v>49837</v>
      </c>
      <c r="AC485" s="1">
        <v>3.0000000000000001E-3</v>
      </c>
      <c r="AD485" s="7">
        <f t="shared" si="293"/>
        <v>15.069769835002877</v>
      </c>
      <c r="AE485" s="10">
        <f t="shared" si="294"/>
        <v>7.4760338840022724E-4</v>
      </c>
      <c r="AF485" s="7">
        <f t="shared" si="295"/>
        <v>1</v>
      </c>
      <c r="AG485" s="7">
        <f t="shared" si="296"/>
        <v>0</v>
      </c>
      <c r="AH485" s="1">
        <v>-0.290608462741829</v>
      </c>
      <c r="AI485" s="1">
        <f t="shared" si="297"/>
        <v>0</v>
      </c>
      <c r="AJ485" s="1">
        <f t="shared" si="298"/>
        <v>0</v>
      </c>
      <c r="AK485" s="1">
        <f t="shared" si="299"/>
        <v>0</v>
      </c>
      <c r="AL485" s="1">
        <f t="shared" si="300"/>
        <v>0</v>
      </c>
      <c r="AM485" s="1">
        <f t="shared" ref="AM485" si="319">AM484+1</f>
        <v>70</v>
      </c>
      <c r="AN485" s="1">
        <v>1390</v>
      </c>
      <c r="AO485" s="11">
        <f t="shared" si="302"/>
        <v>-53</v>
      </c>
      <c r="AP485" s="1">
        <f t="shared" si="303"/>
        <v>-0.290608462741829</v>
      </c>
      <c r="AQ485" s="1">
        <f t="shared" si="304"/>
        <v>0</v>
      </c>
      <c r="AR485" s="1">
        <f t="shared" si="305"/>
        <v>6.5447178828938268</v>
      </c>
      <c r="AS485" s="1">
        <f t="shared" si="306"/>
        <v>7.2550788947179382E-2</v>
      </c>
      <c r="AT485" s="1">
        <f t="shared" si="307"/>
        <v>0.14131755161012474</v>
      </c>
      <c r="AU485" s="1">
        <f t="shared" si="308"/>
        <v>0</v>
      </c>
      <c r="AV485" s="1">
        <f t="shared" si="287"/>
        <v>0.44154481817370045</v>
      </c>
      <c r="AW485" s="1">
        <f t="shared" si="309"/>
        <v>0.70085138225873767</v>
      </c>
      <c r="AX485" s="1">
        <f t="shared" si="310"/>
        <v>0</v>
      </c>
    </row>
    <row r="486" spans="1:50" x14ac:dyDescent="0.45">
      <c r="A486" s="7" t="s">
        <v>138</v>
      </c>
      <c r="B486" s="7" t="s">
        <v>138</v>
      </c>
      <c r="C486" s="8" t="s">
        <v>49</v>
      </c>
      <c r="D486" s="1" t="s">
        <v>79</v>
      </c>
      <c r="E486" s="12">
        <v>7232358125000</v>
      </c>
      <c r="F486" s="9">
        <v>6171208</v>
      </c>
      <c r="G486" s="9">
        <v>417597</v>
      </c>
      <c r="H486" s="9">
        <v>828872</v>
      </c>
      <c r="I486" s="9">
        <v>4844728</v>
      </c>
      <c r="J486" s="9">
        <v>881748</v>
      </c>
      <c r="K486" s="9">
        <v>3528827</v>
      </c>
      <c r="L486" s="7">
        <v>1447599</v>
      </c>
      <c r="M486" s="7">
        <v>134382</v>
      </c>
      <c r="N486" s="7">
        <v>4657186</v>
      </c>
      <c r="O486" s="9">
        <v>43063</v>
      </c>
      <c r="P486" s="1">
        <v>0</v>
      </c>
      <c r="Q486" s="1">
        <v>0</v>
      </c>
      <c r="R486" s="1">
        <v>0</v>
      </c>
      <c r="S486" s="1">
        <f t="shared" si="288"/>
        <v>0</v>
      </c>
      <c r="T486" s="1">
        <v>0</v>
      </c>
      <c r="U486" s="1">
        <v>0</v>
      </c>
      <c r="V486" s="1">
        <v>1.2E-2</v>
      </c>
      <c r="W486" s="1">
        <v>-0.26612598442083601</v>
      </c>
      <c r="X486" s="7">
        <v>49</v>
      </c>
      <c r="Y486" s="7">
        <f t="shared" si="289"/>
        <v>6171208</v>
      </c>
      <c r="Z486" s="7">
        <f t="shared" si="290"/>
        <v>4657186</v>
      </c>
      <c r="AA486" s="7">
        <f t="shared" si="291"/>
        <v>134382</v>
      </c>
      <c r="AB486" s="7">
        <f t="shared" si="292"/>
        <v>43063</v>
      </c>
      <c r="AC486" s="1">
        <v>1.2E-2</v>
      </c>
      <c r="AD486" s="7">
        <f t="shared" si="293"/>
        <v>15.393401661380198</v>
      </c>
      <c r="AE486" s="10">
        <f t="shared" si="294"/>
        <v>1.1831477455806728E-3</v>
      </c>
      <c r="AF486" s="7">
        <f t="shared" si="295"/>
        <v>1</v>
      </c>
      <c r="AG486" s="7">
        <f t="shared" si="296"/>
        <v>0</v>
      </c>
      <c r="AH486" s="1">
        <v>-0.26612598442083601</v>
      </c>
      <c r="AI486" s="1">
        <f t="shared" si="297"/>
        <v>0</v>
      </c>
      <c r="AJ486" s="1">
        <f t="shared" si="298"/>
        <v>0</v>
      </c>
      <c r="AK486" s="1">
        <f t="shared" si="299"/>
        <v>0</v>
      </c>
      <c r="AL486" s="1">
        <f t="shared" si="300"/>
        <v>0</v>
      </c>
      <c r="AM486" s="1">
        <f t="shared" ref="AM486:AM491" si="320">AM485</f>
        <v>70</v>
      </c>
      <c r="AN486" s="1">
        <v>1391</v>
      </c>
      <c r="AO486" s="11">
        <f t="shared" si="302"/>
        <v>-75</v>
      </c>
      <c r="AP486" s="1">
        <f t="shared" si="303"/>
        <v>-0.26612598442083601</v>
      </c>
      <c r="AQ486" s="1">
        <f t="shared" si="304"/>
        <v>0</v>
      </c>
      <c r="AR486" s="1">
        <f t="shared" si="305"/>
        <v>6.685269399257769</v>
      </c>
      <c r="AS486" s="1">
        <f t="shared" si="306"/>
        <v>8.6196170352597704E-2</v>
      </c>
      <c r="AT486" s="1">
        <f t="shared" si="307"/>
        <v>5.7740088748716382E-2</v>
      </c>
      <c r="AU486" s="1">
        <f t="shared" si="308"/>
        <v>0</v>
      </c>
      <c r="AV486" s="1">
        <f t="shared" si="287"/>
        <v>0.48080036691430356</v>
      </c>
      <c r="AW486" s="1">
        <f t="shared" si="309"/>
        <v>0.72838495783457813</v>
      </c>
      <c r="AX486" s="1">
        <f t="shared" si="310"/>
        <v>0</v>
      </c>
    </row>
    <row r="487" spans="1:50" x14ac:dyDescent="0.45">
      <c r="A487" s="7" t="s">
        <v>138</v>
      </c>
      <c r="B487" s="7" t="s">
        <v>138</v>
      </c>
      <c r="C487" s="8" t="s">
        <v>50</v>
      </c>
      <c r="D487" s="1" t="s">
        <v>79</v>
      </c>
      <c r="E487" s="12">
        <v>10167457500000</v>
      </c>
      <c r="F487" s="9">
        <v>8826792</v>
      </c>
      <c r="G487" s="9">
        <v>1490301</v>
      </c>
      <c r="H487" s="9">
        <v>1559351</v>
      </c>
      <c r="I487" s="9">
        <v>6295365</v>
      </c>
      <c r="J487" s="9">
        <v>965117</v>
      </c>
      <c r="K487" s="9">
        <v>3469445</v>
      </c>
      <c r="L487" s="7">
        <v>2003377</v>
      </c>
      <c r="M487" s="7">
        <v>209304</v>
      </c>
      <c r="N487" s="7">
        <v>6590204</v>
      </c>
      <c r="O487" s="9">
        <v>38624</v>
      </c>
      <c r="P487" s="1">
        <v>0</v>
      </c>
      <c r="Q487" s="1">
        <v>0</v>
      </c>
      <c r="R487" s="1">
        <v>0</v>
      </c>
      <c r="S487" s="1">
        <f t="shared" si="288"/>
        <v>0</v>
      </c>
      <c r="T487" s="1">
        <v>0</v>
      </c>
      <c r="U487" s="1">
        <v>0</v>
      </c>
      <c r="V487" s="1">
        <v>8.0000000000000002E-3</v>
      </c>
      <c r="W487" s="1">
        <v>-0.26013665807713698</v>
      </c>
      <c r="X487" s="7">
        <v>48</v>
      </c>
      <c r="Y487" s="7">
        <f t="shared" si="289"/>
        <v>8826792</v>
      </c>
      <c r="Z487" s="7">
        <f t="shared" si="290"/>
        <v>6590204</v>
      </c>
      <c r="AA487" s="7">
        <f t="shared" si="291"/>
        <v>209304</v>
      </c>
      <c r="AB487" s="7">
        <f t="shared" si="292"/>
        <v>38624</v>
      </c>
      <c r="AC487" s="1">
        <v>8.0000000000000002E-3</v>
      </c>
      <c r="AD487" s="7">
        <f t="shared" si="293"/>
        <v>15.655324206305478</v>
      </c>
      <c r="AE487" s="10">
        <f t="shared" si="294"/>
        <v>1.6922779228166539E-3</v>
      </c>
      <c r="AF487" s="7">
        <f t="shared" si="295"/>
        <v>1</v>
      </c>
      <c r="AG487" s="7">
        <f t="shared" si="296"/>
        <v>0</v>
      </c>
      <c r="AH487" s="1">
        <v>-0.26013665807713698</v>
      </c>
      <c r="AI487" s="1">
        <f t="shared" si="297"/>
        <v>0</v>
      </c>
      <c r="AJ487" s="1">
        <f t="shared" si="298"/>
        <v>0</v>
      </c>
      <c r="AK487" s="1">
        <f t="shared" si="299"/>
        <v>0</v>
      </c>
      <c r="AL487" s="1">
        <f t="shared" si="300"/>
        <v>0</v>
      </c>
      <c r="AM487" s="1">
        <f t="shared" si="320"/>
        <v>70</v>
      </c>
      <c r="AN487" s="1">
        <v>1392</v>
      </c>
      <c r="AO487" s="11">
        <f t="shared" si="302"/>
        <v>-76</v>
      </c>
      <c r="AP487" s="1">
        <f t="shared" si="303"/>
        <v>-0.26013665807713698</v>
      </c>
      <c r="AQ487" s="1">
        <f t="shared" si="304"/>
        <v>0</v>
      </c>
      <c r="AR487" s="1">
        <f t="shared" si="305"/>
        <v>6.7990209152048742</v>
      </c>
      <c r="AS487" s="1">
        <f t="shared" si="306"/>
        <v>0.23672987984016813</v>
      </c>
      <c r="AT487" s="1">
        <f t="shared" si="307"/>
        <v>0.1465755819485845</v>
      </c>
      <c r="AU487" s="1">
        <f t="shared" si="308"/>
        <v>0</v>
      </c>
      <c r="AV487" s="1">
        <f t="shared" si="287"/>
        <v>0.47153643990459648</v>
      </c>
      <c r="AW487" s="1">
        <f t="shared" si="309"/>
        <v>0.55111101580289623</v>
      </c>
      <c r="AX487" s="1">
        <f t="shared" si="310"/>
        <v>0</v>
      </c>
    </row>
    <row r="488" spans="1:50" x14ac:dyDescent="0.45">
      <c r="A488" s="7" t="s">
        <v>138</v>
      </c>
      <c r="B488" s="7" t="s">
        <v>138</v>
      </c>
      <c r="C488" s="8" t="s">
        <v>51</v>
      </c>
      <c r="D488" s="1" t="s">
        <v>79</v>
      </c>
      <c r="E488" s="12">
        <v>6011830000000</v>
      </c>
      <c r="F488" s="9">
        <v>9170768</v>
      </c>
      <c r="G488" s="9">
        <v>2147338</v>
      </c>
      <c r="H488" s="9">
        <v>2726628</v>
      </c>
      <c r="I488" s="9">
        <v>7940829</v>
      </c>
      <c r="J488" s="9">
        <v>1427508</v>
      </c>
      <c r="K488" s="9">
        <v>3932528</v>
      </c>
      <c r="L488" s="7">
        <v>1978948</v>
      </c>
      <c r="M488" s="7">
        <v>258626</v>
      </c>
      <c r="N488" s="7">
        <v>6437199</v>
      </c>
      <c r="O488" s="9">
        <v>32121</v>
      </c>
      <c r="P488" s="1">
        <v>3</v>
      </c>
      <c r="Q488" s="1">
        <v>2</v>
      </c>
      <c r="R488" s="1">
        <v>3</v>
      </c>
      <c r="S488" s="1">
        <f t="shared" si="288"/>
        <v>0.66666666666666663</v>
      </c>
      <c r="T488" s="1">
        <v>6</v>
      </c>
      <c r="U488" s="1">
        <v>0</v>
      </c>
      <c r="V488" s="1">
        <v>0</v>
      </c>
      <c r="W488" s="1">
        <v>-0.25302833379971101</v>
      </c>
      <c r="X488" s="7">
        <v>58</v>
      </c>
      <c r="Y488" s="7">
        <f t="shared" si="289"/>
        <v>9170768</v>
      </c>
      <c r="Z488" s="7">
        <f t="shared" si="290"/>
        <v>6437199</v>
      </c>
      <c r="AA488" s="7">
        <f t="shared" si="291"/>
        <v>258626</v>
      </c>
      <c r="AB488" s="7">
        <f t="shared" si="292"/>
        <v>32121</v>
      </c>
      <c r="AC488" s="1">
        <v>0</v>
      </c>
      <c r="AD488" s="7">
        <f t="shared" si="293"/>
        <v>15.88752823583363</v>
      </c>
      <c r="AE488" s="10">
        <f t="shared" si="294"/>
        <v>1.7582252104358458E-3</v>
      </c>
      <c r="AF488" s="7">
        <f t="shared" si="295"/>
        <v>1</v>
      </c>
      <c r="AG488" s="7">
        <f t="shared" si="296"/>
        <v>0</v>
      </c>
      <c r="AH488" s="1">
        <v>-0.25302833379971101</v>
      </c>
      <c r="AI488" s="1">
        <f t="shared" si="297"/>
        <v>1</v>
      </c>
      <c r="AJ488" s="1">
        <f t="shared" si="298"/>
        <v>1</v>
      </c>
      <c r="AK488" s="1">
        <f t="shared" si="299"/>
        <v>1</v>
      </c>
      <c r="AL488" s="1">
        <f t="shared" si="300"/>
        <v>0</v>
      </c>
      <c r="AM488" s="1">
        <f t="shared" si="320"/>
        <v>70</v>
      </c>
      <c r="AN488" s="1">
        <v>1393</v>
      </c>
      <c r="AO488" s="11">
        <f t="shared" si="302"/>
        <v>-66</v>
      </c>
      <c r="AP488" s="1">
        <f t="shared" si="303"/>
        <v>-0.25302833379971101</v>
      </c>
      <c r="AQ488" s="1">
        <f t="shared" si="304"/>
        <v>3</v>
      </c>
      <c r="AR488" s="1">
        <f t="shared" si="305"/>
        <v>6.8998658439046503</v>
      </c>
      <c r="AS488" s="1">
        <f t="shared" si="306"/>
        <v>0.27041735818766527</v>
      </c>
      <c r="AT488" s="1">
        <f t="shared" si="307"/>
        <v>0.35718541608794657</v>
      </c>
      <c r="AU488" s="1">
        <f t="shared" si="308"/>
        <v>0</v>
      </c>
      <c r="AV488" s="1">
        <f t="shared" si="287"/>
        <v>0.42897989617960541</v>
      </c>
      <c r="AW488" s="1">
        <f t="shared" si="309"/>
        <v>0.49522889864521702</v>
      </c>
      <c r="AX488" s="1">
        <f t="shared" si="310"/>
        <v>-0.75908500139913304</v>
      </c>
    </row>
    <row r="489" spans="1:50" x14ac:dyDescent="0.45">
      <c r="A489" s="7" t="s">
        <v>138</v>
      </c>
      <c r="B489" s="7" t="s">
        <v>138</v>
      </c>
      <c r="C489" s="8" t="s">
        <v>52</v>
      </c>
      <c r="D489" s="1" t="s">
        <v>79</v>
      </c>
      <c r="E489" s="12">
        <v>8943810000000</v>
      </c>
      <c r="F489" s="9">
        <v>7256072</v>
      </c>
      <c r="G489" s="9">
        <v>1228281</v>
      </c>
      <c r="H489" s="9">
        <v>2308050</v>
      </c>
      <c r="I489" s="9">
        <v>7861655</v>
      </c>
      <c r="J489" s="9">
        <v>1934608</v>
      </c>
      <c r="K489" s="9">
        <v>4349423</v>
      </c>
      <c r="L489" s="7">
        <v>1637096</v>
      </c>
      <c r="M489" s="7">
        <v>307126</v>
      </c>
      <c r="N489" s="7">
        <v>5329982</v>
      </c>
      <c r="O489" s="9">
        <v>22068</v>
      </c>
      <c r="P489" s="1">
        <v>3</v>
      </c>
      <c r="Q489" s="1">
        <v>2</v>
      </c>
      <c r="R489" s="1">
        <v>3</v>
      </c>
      <c r="S489" s="1">
        <f t="shared" si="288"/>
        <v>0.66666666666666663</v>
      </c>
      <c r="T489" s="1">
        <v>6</v>
      </c>
      <c r="U489" s="1">
        <v>0</v>
      </c>
      <c r="V489" s="1">
        <v>8.9999999999999993E-3</v>
      </c>
      <c r="W489" s="1">
        <v>-0.23877142153735001</v>
      </c>
      <c r="X489" s="7">
        <v>66</v>
      </c>
      <c r="Y489" s="7">
        <f t="shared" si="289"/>
        <v>7256072</v>
      </c>
      <c r="Z489" s="7">
        <f t="shared" si="290"/>
        <v>5329982</v>
      </c>
      <c r="AA489" s="7">
        <f t="shared" si="291"/>
        <v>307126</v>
      </c>
      <c r="AB489" s="7">
        <f t="shared" si="292"/>
        <v>22068</v>
      </c>
      <c r="AC489" s="1">
        <v>8.9999999999999993E-3</v>
      </c>
      <c r="AD489" s="7">
        <f t="shared" si="293"/>
        <v>15.877507702037224</v>
      </c>
      <c r="AE489" s="10">
        <f t="shared" si="294"/>
        <v>1.391138530506676E-3</v>
      </c>
      <c r="AF489" s="7">
        <f t="shared" si="295"/>
        <v>1</v>
      </c>
      <c r="AG489" s="7">
        <f t="shared" si="296"/>
        <v>0</v>
      </c>
      <c r="AH489" s="1">
        <v>-0.23877142153735001</v>
      </c>
      <c r="AI489" s="1">
        <f t="shared" si="297"/>
        <v>1</v>
      </c>
      <c r="AJ489" s="1">
        <f t="shared" si="298"/>
        <v>1</v>
      </c>
      <c r="AK489" s="1">
        <f t="shared" si="299"/>
        <v>1</v>
      </c>
      <c r="AL489" s="1">
        <f t="shared" si="300"/>
        <v>0</v>
      </c>
      <c r="AM489" s="1">
        <f t="shared" si="320"/>
        <v>70</v>
      </c>
      <c r="AN489" s="1">
        <v>1394</v>
      </c>
      <c r="AO489" s="11">
        <f t="shared" si="302"/>
        <v>-58</v>
      </c>
      <c r="AP489" s="1">
        <f t="shared" si="303"/>
        <v>-0.23877142153735001</v>
      </c>
      <c r="AQ489" s="1">
        <f t="shared" si="304"/>
        <v>3</v>
      </c>
      <c r="AR489" s="1">
        <f t="shared" si="305"/>
        <v>6.8955139813711472</v>
      </c>
      <c r="AS489" s="1">
        <f t="shared" si="306"/>
        <v>0.15623695010783353</v>
      </c>
      <c r="AT489" s="1">
        <f t="shared" si="307"/>
        <v>0.13733308288078572</v>
      </c>
      <c r="AU489" s="1">
        <f t="shared" si="308"/>
        <v>0</v>
      </c>
      <c r="AV489" s="1">
        <f t="shared" si="287"/>
        <v>0.45431960573187197</v>
      </c>
      <c r="AW489" s="1">
        <f t="shared" si="309"/>
        <v>0.55324521363504253</v>
      </c>
      <c r="AX489" s="1">
        <f t="shared" si="310"/>
        <v>-0.71631426461205006</v>
      </c>
    </row>
    <row r="490" spans="1:50" x14ac:dyDescent="0.45">
      <c r="A490" s="7" t="s">
        <v>138</v>
      </c>
      <c r="B490" s="7" t="s">
        <v>138</v>
      </c>
      <c r="C490" s="8" t="s">
        <v>53</v>
      </c>
      <c r="D490" s="1" t="s">
        <v>79</v>
      </c>
      <c r="E490" s="13">
        <v>7902892000000</v>
      </c>
      <c r="F490" s="7">
        <v>8934906</v>
      </c>
      <c r="G490" s="7">
        <v>1658268</v>
      </c>
      <c r="H490" s="7">
        <v>2730201</v>
      </c>
      <c r="I490" s="7">
        <v>8892648</v>
      </c>
      <c r="J490" s="7">
        <v>1826875</v>
      </c>
      <c r="K490" s="7">
        <v>4149311</v>
      </c>
      <c r="L490" s="7">
        <v>1626003</v>
      </c>
      <c r="M490" s="7">
        <v>337886</v>
      </c>
      <c r="N490" s="7">
        <v>6423365</v>
      </c>
      <c r="O490" s="1">
        <v>13333</v>
      </c>
      <c r="P490" s="1">
        <v>3</v>
      </c>
      <c r="Q490" s="1">
        <v>2</v>
      </c>
      <c r="R490" s="1">
        <v>3</v>
      </c>
      <c r="S490" s="1">
        <f t="shared" si="288"/>
        <v>0.66666666666666663</v>
      </c>
      <c r="T490" s="1">
        <v>6</v>
      </c>
      <c r="U490" s="1">
        <v>0</v>
      </c>
      <c r="V490" s="1">
        <v>8.0000000000000002E-3</v>
      </c>
      <c r="W490" s="1">
        <v>-0.23640737990638799</v>
      </c>
      <c r="X490" s="7">
        <v>61</v>
      </c>
      <c r="Y490" s="7">
        <f t="shared" si="289"/>
        <v>8934906</v>
      </c>
      <c r="Z490" s="7">
        <f t="shared" si="290"/>
        <v>6423365</v>
      </c>
      <c r="AA490" s="7">
        <f t="shared" si="291"/>
        <v>337886</v>
      </c>
      <c r="AB490" s="7">
        <f t="shared" si="292"/>
        <v>13333</v>
      </c>
      <c r="AC490" s="1">
        <v>8.0000000000000002E-3</v>
      </c>
      <c r="AD490" s="7">
        <f t="shared" si="293"/>
        <v>16.000735425904935</v>
      </c>
      <c r="AE490" s="10">
        <f t="shared" si="294"/>
        <v>1.7130056045550929E-3</v>
      </c>
      <c r="AF490" s="7">
        <f t="shared" si="295"/>
        <v>1</v>
      </c>
      <c r="AG490" s="7">
        <f t="shared" si="296"/>
        <v>0</v>
      </c>
      <c r="AH490" s="1">
        <v>-0.23640737990638799</v>
      </c>
      <c r="AI490" s="1">
        <f t="shared" si="297"/>
        <v>1</v>
      </c>
      <c r="AJ490" s="1">
        <f t="shared" si="298"/>
        <v>1</v>
      </c>
      <c r="AK490" s="1">
        <f t="shared" si="299"/>
        <v>1</v>
      </c>
      <c r="AL490" s="1">
        <f t="shared" si="300"/>
        <v>0</v>
      </c>
      <c r="AM490" s="1">
        <f t="shared" si="320"/>
        <v>70</v>
      </c>
      <c r="AN490" s="1">
        <v>1395</v>
      </c>
      <c r="AO490" s="11">
        <f t="shared" si="302"/>
        <v>-63</v>
      </c>
      <c r="AP490" s="1">
        <f t="shared" si="303"/>
        <v>-0.23640737990638799</v>
      </c>
      <c r="AQ490" s="1">
        <f t="shared" si="304"/>
        <v>3</v>
      </c>
      <c r="AR490" s="1">
        <f t="shared" si="305"/>
        <v>6.9490311018643913</v>
      </c>
      <c r="AS490" s="1">
        <f t="shared" si="306"/>
        <v>0.18647628917730691</v>
      </c>
      <c r="AT490" s="1">
        <f t="shared" si="307"/>
        <v>0.20983052786245845</v>
      </c>
      <c r="AU490" s="1">
        <f t="shared" si="308"/>
        <v>0</v>
      </c>
      <c r="AV490" s="1">
        <f t="shared" si="287"/>
        <v>0.38828456945557721</v>
      </c>
      <c r="AW490" s="1">
        <f t="shared" si="309"/>
        <v>0.46660016229136697</v>
      </c>
      <c r="AX490" s="1">
        <f t="shared" si="310"/>
        <v>-0.70922213971916404</v>
      </c>
    </row>
    <row r="491" spans="1:50" x14ac:dyDescent="0.45">
      <c r="A491" s="7" t="s">
        <v>138</v>
      </c>
      <c r="B491" s="7" t="s">
        <v>138</v>
      </c>
      <c r="C491" s="8" t="s">
        <v>54</v>
      </c>
      <c r="D491" s="1" t="s">
        <v>79</v>
      </c>
      <c r="E491" s="13">
        <v>7609818000000</v>
      </c>
      <c r="F491" s="7">
        <v>9193650</v>
      </c>
      <c r="G491" s="7">
        <v>1010121</v>
      </c>
      <c r="H491" s="7">
        <v>1168324</v>
      </c>
      <c r="I491" s="7">
        <v>9614243</v>
      </c>
      <c r="J491" s="7">
        <v>2877324</v>
      </c>
      <c r="K491" s="7">
        <v>5135355</v>
      </c>
      <c r="L491" s="7">
        <v>1696952</v>
      </c>
      <c r="M491" s="7">
        <v>331419</v>
      </c>
      <c r="N491" s="4">
        <v>7428376</v>
      </c>
      <c r="O491" s="7">
        <v>13166</v>
      </c>
      <c r="P491" s="1">
        <v>3</v>
      </c>
      <c r="Q491" s="1">
        <v>2</v>
      </c>
      <c r="R491" s="1">
        <v>3</v>
      </c>
      <c r="S491" s="1">
        <f t="shared" si="288"/>
        <v>0.66666666666666663</v>
      </c>
      <c r="T491" s="1">
        <v>6</v>
      </c>
      <c r="U491" s="1">
        <v>0</v>
      </c>
      <c r="V491" s="1">
        <v>0.01</v>
      </c>
      <c r="W491" s="1">
        <v>-0.229776240874977</v>
      </c>
      <c r="X491" s="7">
        <v>62</v>
      </c>
      <c r="Y491" s="7">
        <f t="shared" si="289"/>
        <v>9193650</v>
      </c>
      <c r="Z491" s="7">
        <f t="shared" si="290"/>
        <v>7428376</v>
      </c>
      <c r="AA491" s="7">
        <f t="shared" si="291"/>
        <v>331419</v>
      </c>
      <c r="AB491" s="7">
        <f t="shared" si="292"/>
        <v>13166</v>
      </c>
      <c r="AC491" s="1">
        <v>0.01</v>
      </c>
      <c r="AD491" s="7">
        <f t="shared" si="293"/>
        <v>16.078756202756313</v>
      </c>
      <c r="AE491" s="10">
        <f t="shared" si="294"/>
        <v>1.7626121613722552E-3</v>
      </c>
      <c r="AF491" s="7">
        <f t="shared" si="295"/>
        <v>1</v>
      </c>
      <c r="AG491" s="7">
        <f t="shared" si="296"/>
        <v>0</v>
      </c>
      <c r="AH491" s="1">
        <v>-0.229776240874977</v>
      </c>
      <c r="AI491" s="1">
        <f t="shared" si="297"/>
        <v>1</v>
      </c>
      <c r="AJ491" s="1">
        <f t="shared" si="298"/>
        <v>1</v>
      </c>
      <c r="AK491" s="1">
        <f t="shared" si="299"/>
        <v>1</v>
      </c>
      <c r="AL491" s="1">
        <f t="shared" si="300"/>
        <v>0</v>
      </c>
      <c r="AM491" s="1">
        <f t="shared" si="320"/>
        <v>70</v>
      </c>
      <c r="AN491" s="1">
        <v>1396</v>
      </c>
      <c r="AO491" s="11">
        <f t="shared" si="302"/>
        <v>-62</v>
      </c>
      <c r="AP491" s="1">
        <f t="shared" si="303"/>
        <v>-0.229776240874977</v>
      </c>
      <c r="AQ491" s="1">
        <f t="shared" si="304"/>
        <v>3</v>
      </c>
      <c r="AR491" s="1">
        <f t="shared" si="305"/>
        <v>6.9829150947247491</v>
      </c>
      <c r="AS491" s="1">
        <f t="shared" si="306"/>
        <v>0.10506505816422572</v>
      </c>
      <c r="AT491" s="1">
        <f t="shared" si="307"/>
        <v>0.13273917983321021</v>
      </c>
      <c r="AU491" s="1">
        <f t="shared" si="308"/>
        <v>0</v>
      </c>
      <c r="AV491" s="1">
        <f t="shared" si="287"/>
        <v>0.47578119254942902</v>
      </c>
      <c r="AW491" s="1">
        <f t="shared" si="309"/>
        <v>0.53414033741398048</v>
      </c>
      <c r="AX491" s="1">
        <f t="shared" si="310"/>
        <v>-0.68932872262493095</v>
      </c>
    </row>
    <row r="492" spans="1:50" x14ac:dyDescent="0.45">
      <c r="A492" s="7" t="s">
        <v>139</v>
      </c>
      <c r="B492" s="7" t="s">
        <v>139</v>
      </c>
      <c r="C492" s="8" t="s">
        <v>47</v>
      </c>
      <c r="D492" s="1" t="s">
        <v>61</v>
      </c>
      <c r="E492" s="12">
        <v>1383900000000</v>
      </c>
      <c r="F492" s="9">
        <v>2391897</v>
      </c>
      <c r="G492" s="9">
        <v>240527</v>
      </c>
      <c r="H492" s="9">
        <v>395104</v>
      </c>
      <c r="I492" s="9">
        <v>2035943</v>
      </c>
      <c r="J492" s="9">
        <v>139352</v>
      </c>
      <c r="K492" s="9">
        <v>666387</v>
      </c>
      <c r="L492" s="7">
        <v>492622</v>
      </c>
      <c r="M492" s="7">
        <v>337760</v>
      </c>
      <c r="N492" s="7">
        <v>2003236</v>
      </c>
      <c r="O492" s="9">
        <v>3964</v>
      </c>
      <c r="P492" s="1">
        <v>0</v>
      </c>
      <c r="Q492" s="1">
        <v>0</v>
      </c>
      <c r="R492" s="1">
        <v>0</v>
      </c>
      <c r="S492" s="1">
        <f t="shared" si="288"/>
        <v>0</v>
      </c>
      <c r="T492" s="1">
        <v>0</v>
      </c>
      <c r="U492" s="1">
        <v>1</v>
      </c>
      <c r="V492" s="1">
        <v>2E-3</v>
      </c>
      <c r="W492" s="1">
        <v>-0.381188210777198</v>
      </c>
      <c r="X492" s="7">
        <v>107</v>
      </c>
      <c r="Y492" s="7">
        <f t="shared" si="289"/>
        <v>2391897</v>
      </c>
      <c r="Z492" s="7">
        <f t="shared" si="290"/>
        <v>2003236</v>
      </c>
      <c r="AA492" s="7">
        <f t="shared" si="291"/>
        <v>337760</v>
      </c>
      <c r="AB492" s="7">
        <f t="shared" si="292"/>
        <v>3964</v>
      </c>
      <c r="AC492" s="1">
        <v>2E-3</v>
      </c>
      <c r="AD492" s="7">
        <f t="shared" si="293"/>
        <v>14.526469660189926</v>
      </c>
      <c r="AE492" s="10">
        <f t="shared" si="294"/>
        <v>4.5857594545689828E-4</v>
      </c>
      <c r="AF492" s="7">
        <f t="shared" si="295"/>
        <v>1</v>
      </c>
      <c r="AG492" s="7">
        <f t="shared" si="296"/>
        <v>1</v>
      </c>
      <c r="AH492" s="1">
        <v>-0.381188210777198</v>
      </c>
      <c r="AI492" s="1">
        <f t="shared" si="297"/>
        <v>0</v>
      </c>
      <c r="AJ492" s="1">
        <f t="shared" si="298"/>
        <v>0</v>
      </c>
      <c r="AK492" s="1">
        <f t="shared" si="299"/>
        <v>0</v>
      </c>
      <c r="AL492" s="1">
        <f t="shared" si="300"/>
        <v>0</v>
      </c>
      <c r="AM492" s="1">
        <f t="shared" ref="AM492" si="321">AM491+1</f>
        <v>71</v>
      </c>
      <c r="AN492" s="1">
        <v>1390</v>
      </c>
      <c r="AO492" s="11">
        <f t="shared" si="302"/>
        <v>-17</v>
      </c>
      <c r="AP492" s="1">
        <f t="shared" si="303"/>
        <v>-0.381188210777198</v>
      </c>
      <c r="AQ492" s="1">
        <f t="shared" si="304"/>
        <v>0</v>
      </c>
      <c r="AR492" s="1">
        <f t="shared" si="305"/>
        <v>6.3087656149554903</v>
      </c>
      <c r="AS492" s="1">
        <f t="shared" si="306"/>
        <v>0.11814034086415975</v>
      </c>
      <c r="AT492" s="1">
        <f t="shared" si="307"/>
        <v>0.17380374304501769</v>
      </c>
      <c r="AU492" s="1">
        <f t="shared" si="308"/>
        <v>0</v>
      </c>
      <c r="AV492" s="1">
        <f t="shared" si="287"/>
        <v>0.31040849375449114</v>
      </c>
      <c r="AW492" s="1">
        <f t="shared" si="309"/>
        <v>0.32731122629661047</v>
      </c>
      <c r="AX492" s="1">
        <f t="shared" si="310"/>
        <v>0</v>
      </c>
    </row>
    <row r="493" spans="1:50" x14ac:dyDescent="0.45">
      <c r="A493" s="7" t="s">
        <v>139</v>
      </c>
      <c r="B493" s="7" t="s">
        <v>139</v>
      </c>
      <c r="C493" s="8" t="s">
        <v>49</v>
      </c>
      <c r="D493" s="1" t="s">
        <v>61</v>
      </c>
      <c r="E493" s="12">
        <v>2697900000000</v>
      </c>
      <c r="F493" s="9">
        <v>3109785</v>
      </c>
      <c r="G493" s="9">
        <v>392402</v>
      </c>
      <c r="H493" s="9">
        <v>510045</v>
      </c>
      <c r="I493" s="9">
        <v>4330356</v>
      </c>
      <c r="J493" s="9">
        <v>194046</v>
      </c>
      <c r="K493" s="9">
        <v>1112635</v>
      </c>
      <c r="L493" s="7">
        <v>1139642</v>
      </c>
      <c r="M493" s="7">
        <v>426694</v>
      </c>
      <c r="N493" s="7">
        <v>3796500</v>
      </c>
      <c r="O493" s="9">
        <v>7000</v>
      </c>
      <c r="P493" s="1">
        <v>0</v>
      </c>
      <c r="Q493" s="1">
        <v>0</v>
      </c>
      <c r="R493" s="1">
        <v>0</v>
      </c>
      <c r="S493" s="1">
        <f t="shared" si="288"/>
        <v>0</v>
      </c>
      <c r="T493" s="1">
        <v>0</v>
      </c>
      <c r="U493" s="1">
        <v>1</v>
      </c>
      <c r="V493" s="1">
        <v>4.0000000000000001E-3</v>
      </c>
      <c r="W493" s="1">
        <v>-0.32884007034825402</v>
      </c>
      <c r="X493" s="7">
        <v>99</v>
      </c>
      <c r="Y493" s="7">
        <f t="shared" si="289"/>
        <v>3109785</v>
      </c>
      <c r="Z493" s="7">
        <f t="shared" si="290"/>
        <v>3796500</v>
      </c>
      <c r="AA493" s="7">
        <f t="shared" si="291"/>
        <v>426694</v>
      </c>
      <c r="AB493" s="7">
        <f t="shared" si="292"/>
        <v>7000</v>
      </c>
      <c r="AC493" s="1">
        <v>4.0000000000000001E-3</v>
      </c>
      <c r="AD493" s="7">
        <f t="shared" si="293"/>
        <v>15.281160313689103</v>
      </c>
      <c r="AE493" s="10">
        <f t="shared" si="294"/>
        <v>5.9620986879563808E-4</v>
      </c>
      <c r="AF493" s="7">
        <f t="shared" si="295"/>
        <v>1</v>
      </c>
      <c r="AG493" s="7">
        <f t="shared" si="296"/>
        <v>1</v>
      </c>
      <c r="AH493" s="1">
        <v>-0.32884007034825402</v>
      </c>
      <c r="AI493" s="1">
        <f t="shared" si="297"/>
        <v>0</v>
      </c>
      <c r="AJ493" s="1">
        <f t="shared" si="298"/>
        <v>0</v>
      </c>
      <c r="AK493" s="1">
        <f t="shared" si="299"/>
        <v>0</v>
      </c>
      <c r="AL493" s="1">
        <f t="shared" si="300"/>
        <v>0</v>
      </c>
      <c r="AM493" s="1">
        <f t="shared" ref="AM493:AM498" si="322">AM492</f>
        <v>71</v>
      </c>
      <c r="AN493" s="1">
        <v>1391</v>
      </c>
      <c r="AO493" s="11">
        <f t="shared" si="302"/>
        <v>-25</v>
      </c>
      <c r="AP493" s="1">
        <f t="shared" si="303"/>
        <v>-0.32884007034825402</v>
      </c>
      <c r="AQ493" s="1">
        <f t="shared" si="304"/>
        <v>0</v>
      </c>
      <c r="AR493" s="1">
        <f t="shared" si="305"/>
        <v>6.636523601314142</v>
      </c>
      <c r="AS493" s="1">
        <f t="shared" si="306"/>
        <v>9.0616568245197399E-2</v>
      </c>
      <c r="AT493" s="1">
        <f t="shared" si="307"/>
        <v>0.14544719967382039</v>
      </c>
      <c r="AU493" s="1">
        <f t="shared" si="308"/>
        <v>0</v>
      </c>
      <c r="AV493" s="1">
        <f t="shared" si="287"/>
        <v>0.30798576375706754</v>
      </c>
      <c r="AW493" s="1">
        <f t="shared" si="309"/>
        <v>0.25693845956313982</v>
      </c>
      <c r="AX493" s="1">
        <f t="shared" si="310"/>
        <v>0</v>
      </c>
    </row>
    <row r="494" spans="1:50" x14ac:dyDescent="0.45">
      <c r="A494" s="7" t="s">
        <v>139</v>
      </c>
      <c r="B494" s="7" t="s">
        <v>139</v>
      </c>
      <c r="C494" s="8" t="s">
        <v>50</v>
      </c>
      <c r="D494" s="1" t="s">
        <v>61</v>
      </c>
      <c r="E494" s="12">
        <v>2511500000000</v>
      </c>
      <c r="F494" s="9">
        <v>4118867</v>
      </c>
      <c r="G494" s="9">
        <v>413251</v>
      </c>
      <c r="H494" s="9">
        <v>787280</v>
      </c>
      <c r="I494" s="9">
        <v>5625955</v>
      </c>
      <c r="J494" s="9">
        <v>571090</v>
      </c>
      <c r="K494" s="9">
        <v>1178998</v>
      </c>
      <c r="L494" s="7">
        <v>2441152</v>
      </c>
      <c r="M494" s="7">
        <v>473666</v>
      </c>
      <c r="N494" s="7">
        <v>4517985</v>
      </c>
      <c r="O494" s="9">
        <v>52322</v>
      </c>
      <c r="P494" s="1">
        <v>3</v>
      </c>
      <c r="Q494" s="1">
        <v>2</v>
      </c>
      <c r="R494" s="1">
        <v>3</v>
      </c>
      <c r="S494" s="1">
        <f t="shared" si="288"/>
        <v>0.66666666666666663</v>
      </c>
      <c r="T494" s="1">
        <v>6</v>
      </c>
      <c r="U494" s="1">
        <v>1</v>
      </c>
      <c r="V494" s="1">
        <v>4.0000000000000001E-3</v>
      </c>
      <c r="W494" s="1">
        <v>-0.31374246124030503</v>
      </c>
      <c r="X494" s="7">
        <v>109</v>
      </c>
      <c r="Y494" s="7">
        <f t="shared" si="289"/>
        <v>4118867</v>
      </c>
      <c r="Z494" s="7">
        <f t="shared" si="290"/>
        <v>4517985</v>
      </c>
      <c r="AA494" s="7">
        <f t="shared" si="291"/>
        <v>473666</v>
      </c>
      <c r="AB494" s="7">
        <f t="shared" si="292"/>
        <v>52322</v>
      </c>
      <c r="AC494" s="1">
        <v>4.0000000000000001E-3</v>
      </c>
      <c r="AD494" s="7">
        <f t="shared" si="293"/>
        <v>15.54290126942192</v>
      </c>
      <c r="AE494" s="10">
        <f t="shared" si="294"/>
        <v>7.8967168265866726E-4</v>
      </c>
      <c r="AF494" s="7">
        <f t="shared" si="295"/>
        <v>1</v>
      </c>
      <c r="AG494" s="7">
        <f t="shared" si="296"/>
        <v>1</v>
      </c>
      <c r="AH494" s="1">
        <v>-0.31374246124030503</v>
      </c>
      <c r="AI494" s="1">
        <f t="shared" si="297"/>
        <v>1</v>
      </c>
      <c r="AJ494" s="1">
        <f t="shared" si="298"/>
        <v>1</v>
      </c>
      <c r="AK494" s="1">
        <f t="shared" si="299"/>
        <v>1</v>
      </c>
      <c r="AL494" s="1">
        <f t="shared" si="300"/>
        <v>0</v>
      </c>
      <c r="AM494" s="1">
        <f t="shared" si="322"/>
        <v>71</v>
      </c>
      <c r="AN494" s="1">
        <v>1392</v>
      </c>
      <c r="AO494" s="11">
        <f t="shared" si="302"/>
        <v>-15</v>
      </c>
      <c r="AP494" s="1">
        <f t="shared" si="303"/>
        <v>-0.31374246124030503</v>
      </c>
      <c r="AQ494" s="1">
        <f t="shared" si="304"/>
        <v>3</v>
      </c>
      <c r="AR494" s="1">
        <f t="shared" si="305"/>
        <v>6.7501962540769878</v>
      </c>
      <c r="AS494" s="1">
        <f t="shared" si="306"/>
        <v>7.3454373524139457E-2</v>
      </c>
      <c r="AT494" s="1">
        <f t="shared" si="307"/>
        <v>0.16454349990045788</v>
      </c>
      <c r="AU494" s="1">
        <f t="shared" si="308"/>
        <v>0</v>
      </c>
      <c r="AV494" s="1">
        <f t="shared" si="287"/>
        <v>0.53541878667710641</v>
      </c>
      <c r="AW494" s="1">
        <f t="shared" si="309"/>
        <v>0.20956406512316575</v>
      </c>
      <c r="AX494" s="1">
        <f t="shared" si="310"/>
        <v>-0.94122738372091508</v>
      </c>
    </row>
    <row r="495" spans="1:50" x14ac:dyDescent="0.45">
      <c r="A495" s="7" t="s">
        <v>139</v>
      </c>
      <c r="B495" s="7" t="s">
        <v>139</v>
      </c>
      <c r="C495" s="8" t="s">
        <v>51</v>
      </c>
      <c r="D495" s="1" t="s">
        <v>61</v>
      </c>
      <c r="E495" s="12">
        <v>1977950000000</v>
      </c>
      <c r="F495" s="9">
        <v>3689248</v>
      </c>
      <c r="G495" s="9">
        <v>153947</v>
      </c>
      <c r="H495" s="9">
        <v>595024</v>
      </c>
      <c r="I495" s="9">
        <v>4497198</v>
      </c>
      <c r="J495" s="9">
        <v>395876</v>
      </c>
      <c r="K495" s="9">
        <v>1308105</v>
      </c>
      <c r="L495" s="7">
        <v>1801158</v>
      </c>
      <c r="M495" s="7">
        <v>703438</v>
      </c>
      <c r="N495" s="7">
        <v>4709241</v>
      </c>
      <c r="O495" s="9">
        <v>115217</v>
      </c>
      <c r="P495" s="1">
        <v>3</v>
      </c>
      <c r="Q495" s="1">
        <v>2</v>
      </c>
      <c r="R495" s="1">
        <v>3</v>
      </c>
      <c r="S495" s="1">
        <f t="shared" si="288"/>
        <v>0.66666666666666663</v>
      </c>
      <c r="T495" s="1">
        <v>6</v>
      </c>
      <c r="U495" s="1">
        <v>1</v>
      </c>
      <c r="V495" s="1">
        <v>0</v>
      </c>
      <c r="W495" s="1">
        <v>-0.332008372725207</v>
      </c>
      <c r="X495" s="7">
        <v>111</v>
      </c>
      <c r="Y495" s="7">
        <f t="shared" si="289"/>
        <v>3689248</v>
      </c>
      <c r="Z495" s="7">
        <f t="shared" si="290"/>
        <v>4709241</v>
      </c>
      <c r="AA495" s="7">
        <f t="shared" si="291"/>
        <v>703438</v>
      </c>
      <c r="AB495" s="7">
        <f t="shared" si="292"/>
        <v>115217</v>
      </c>
      <c r="AC495" s="1">
        <v>0</v>
      </c>
      <c r="AD495" s="7">
        <f t="shared" si="293"/>
        <v>15.318965094136482</v>
      </c>
      <c r="AE495" s="10">
        <f t="shared" si="294"/>
        <v>7.073048670678424E-4</v>
      </c>
      <c r="AF495" s="7">
        <f t="shared" si="295"/>
        <v>1</v>
      </c>
      <c r="AG495" s="7">
        <f t="shared" si="296"/>
        <v>1</v>
      </c>
      <c r="AH495" s="1">
        <v>-0.332008372725207</v>
      </c>
      <c r="AI495" s="1">
        <f t="shared" si="297"/>
        <v>1</v>
      </c>
      <c r="AJ495" s="1">
        <f t="shared" si="298"/>
        <v>1</v>
      </c>
      <c r="AK495" s="1">
        <f t="shared" si="299"/>
        <v>1</v>
      </c>
      <c r="AL495" s="1">
        <f t="shared" si="300"/>
        <v>0</v>
      </c>
      <c r="AM495" s="1">
        <f t="shared" si="322"/>
        <v>71</v>
      </c>
      <c r="AN495" s="1">
        <v>1393</v>
      </c>
      <c r="AO495" s="11">
        <f t="shared" si="302"/>
        <v>-13</v>
      </c>
      <c r="AP495" s="1">
        <f t="shared" si="303"/>
        <v>-0.332008372725207</v>
      </c>
      <c r="AQ495" s="1">
        <f t="shared" si="304"/>
        <v>3</v>
      </c>
      <c r="AR495" s="1">
        <f t="shared" si="305"/>
        <v>6.652942008852003</v>
      </c>
      <c r="AS495" s="1">
        <f t="shared" si="306"/>
        <v>3.4231759419976616E-2</v>
      </c>
      <c r="AT495" s="1">
        <f t="shared" si="307"/>
        <v>7.7831593316312342E-2</v>
      </c>
      <c r="AU495" s="1">
        <f t="shared" si="308"/>
        <v>0</v>
      </c>
      <c r="AV495" s="1">
        <f t="shared" si="287"/>
        <v>0.48853397159742579</v>
      </c>
      <c r="AW495" s="1">
        <f t="shared" si="309"/>
        <v>0.29087111574807245</v>
      </c>
      <c r="AX495" s="1">
        <f t="shared" si="310"/>
        <v>-0.996025118175621</v>
      </c>
    </row>
    <row r="496" spans="1:50" x14ac:dyDescent="0.45">
      <c r="A496" s="7" t="s">
        <v>139</v>
      </c>
      <c r="B496" s="7" t="s">
        <v>139</v>
      </c>
      <c r="C496" s="8" t="s">
        <v>52</v>
      </c>
      <c r="D496" s="1" t="s">
        <v>61</v>
      </c>
      <c r="E496" s="12">
        <v>1962350000000</v>
      </c>
      <c r="F496" s="9">
        <v>3301357</v>
      </c>
      <c r="G496" s="9">
        <v>51352</v>
      </c>
      <c r="H496" s="9">
        <v>833830</v>
      </c>
      <c r="I496" s="9">
        <v>4746067</v>
      </c>
      <c r="J496" s="9">
        <v>576203</v>
      </c>
      <c r="K496" s="9">
        <v>1036473</v>
      </c>
      <c r="L496" s="7">
        <v>1538321</v>
      </c>
      <c r="M496" s="7">
        <v>867228</v>
      </c>
      <c r="N496" s="7">
        <v>4912596</v>
      </c>
      <c r="O496" s="9">
        <v>166064</v>
      </c>
      <c r="P496" s="1">
        <v>3</v>
      </c>
      <c r="Q496" s="1">
        <v>2</v>
      </c>
      <c r="R496" s="1">
        <v>3</v>
      </c>
      <c r="S496" s="1">
        <f t="shared" si="288"/>
        <v>0.66666666666666663</v>
      </c>
      <c r="T496" s="1">
        <v>6</v>
      </c>
      <c r="U496" s="1">
        <v>1</v>
      </c>
      <c r="V496" s="1">
        <v>3.0000000000000001E-3</v>
      </c>
      <c r="W496" s="1">
        <v>-0.32404928893496998</v>
      </c>
      <c r="X496" s="7">
        <v>105</v>
      </c>
      <c r="Y496" s="7">
        <f t="shared" si="289"/>
        <v>3301357</v>
      </c>
      <c r="Z496" s="7">
        <f t="shared" si="290"/>
        <v>4912596</v>
      </c>
      <c r="AA496" s="7">
        <f t="shared" si="291"/>
        <v>867228</v>
      </c>
      <c r="AB496" s="7">
        <f t="shared" si="292"/>
        <v>166064</v>
      </c>
      <c r="AC496" s="1">
        <v>3.0000000000000001E-3</v>
      </c>
      <c r="AD496" s="7">
        <f t="shared" si="293"/>
        <v>15.372826833029485</v>
      </c>
      <c r="AE496" s="10">
        <f t="shared" si="294"/>
        <v>6.3293816897874342E-4</v>
      </c>
      <c r="AF496" s="7">
        <f t="shared" si="295"/>
        <v>1</v>
      </c>
      <c r="AG496" s="7">
        <f t="shared" si="296"/>
        <v>1</v>
      </c>
      <c r="AH496" s="1">
        <v>-0.32404928893496998</v>
      </c>
      <c r="AI496" s="1">
        <f t="shared" si="297"/>
        <v>1</v>
      </c>
      <c r="AJ496" s="1">
        <f t="shared" si="298"/>
        <v>1</v>
      </c>
      <c r="AK496" s="1">
        <f t="shared" si="299"/>
        <v>1</v>
      </c>
      <c r="AL496" s="1">
        <f t="shared" si="300"/>
        <v>0</v>
      </c>
      <c r="AM496" s="1">
        <f t="shared" si="322"/>
        <v>71</v>
      </c>
      <c r="AN496" s="1">
        <v>1394</v>
      </c>
      <c r="AO496" s="11">
        <f t="shared" si="302"/>
        <v>-19</v>
      </c>
      <c r="AP496" s="1">
        <f t="shared" si="303"/>
        <v>-0.32404928893496998</v>
      </c>
      <c r="AQ496" s="1">
        <f t="shared" si="304"/>
        <v>3</v>
      </c>
      <c r="AR496" s="1">
        <f t="shared" si="305"/>
        <v>6.6763338648389476</v>
      </c>
      <c r="AS496" s="1">
        <f t="shared" si="306"/>
        <v>1.0819906250796712E-2</v>
      </c>
      <c r="AT496" s="1">
        <f t="shared" si="307"/>
        <v>2.6168624353453768E-2</v>
      </c>
      <c r="AU496" s="1">
        <f t="shared" si="308"/>
        <v>0</v>
      </c>
      <c r="AV496" s="1">
        <f t="shared" si="287"/>
        <v>0.44553184773834842</v>
      </c>
      <c r="AW496" s="1">
        <f t="shared" si="309"/>
        <v>0.21838566543624438</v>
      </c>
      <c r="AX496" s="1">
        <f t="shared" si="310"/>
        <v>-0.97214786680490994</v>
      </c>
    </row>
    <row r="497" spans="1:50" x14ac:dyDescent="0.45">
      <c r="A497" s="7" t="s">
        <v>139</v>
      </c>
      <c r="B497" s="7" t="s">
        <v>139</v>
      </c>
      <c r="C497" s="8" t="s">
        <v>53</v>
      </c>
      <c r="D497" s="1" t="s">
        <v>61</v>
      </c>
      <c r="E497" s="13">
        <v>2388444060000</v>
      </c>
      <c r="F497" s="7">
        <v>6482229</v>
      </c>
      <c r="G497" s="7">
        <v>73015</v>
      </c>
      <c r="H497" s="7">
        <v>889389</v>
      </c>
      <c r="I497" s="7">
        <v>4452767</v>
      </c>
      <c r="J497" s="7">
        <v>1330730</v>
      </c>
      <c r="K497" s="7">
        <v>3294586</v>
      </c>
      <c r="L497" s="7">
        <v>1226332</v>
      </c>
      <c r="M497" s="7">
        <v>1065259</v>
      </c>
      <c r="N497" s="7">
        <v>4981892</v>
      </c>
      <c r="O497" s="1">
        <v>165345</v>
      </c>
      <c r="P497" s="1">
        <v>3</v>
      </c>
      <c r="Q497" s="1">
        <v>2</v>
      </c>
      <c r="R497" s="1">
        <v>3</v>
      </c>
      <c r="S497" s="1">
        <f t="shared" si="288"/>
        <v>0.66666666666666663</v>
      </c>
      <c r="T497" s="1">
        <v>6</v>
      </c>
      <c r="U497" s="1">
        <v>1</v>
      </c>
      <c r="V497" s="1">
        <v>1</v>
      </c>
      <c r="W497" s="1">
        <v>0.65861315228376505</v>
      </c>
      <c r="X497" s="7">
        <v>63</v>
      </c>
      <c r="Y497" s="7">
        <f t="shared" si="289"/>
        <v>6482229</v>
      </c>
      <c r="Z497" s="7">
        <f t="shared" si="290"/>
        <v>4981892</v>
      </c>
      <c r="AA497" s="7">
        <f t="shared" si="291"/>
        <v>1065259</v>
      </c>
      <c r="AB497" s="7">
        <f t="shared" si="292"/>
        <v>165345</v>
      </c>
      <c r="AC497" s="1">
        <v>1</v>
      </c>
      <c r="AD497" s="7">
        <f t="shared" si="293"/>
        <v>15.309036258659107</v>
      </c>
      <c r="AE497" s="10">
        <f t="shared" si="294"/>
        <v>1.2427768805860471E-3</v>
      </c>
      <c r="AF497" s="7">
        <f t="shared" si="295"/>
        <v>1</v>
      </c>
      <c r="AG497" s="7">
        <f t="shared" si="296"/>
        <v>1</v>
      </c>
      <c r="AH497" s="1">
        <v>0.65861315228376505</v>
      </c>
      <c r="AI497" s="1">
        <f t="shared" si="297"/>
        <v>1</v>
      </c>
      <c r="AJ497" s="1">
        <f t="shared" si="298"/>
        <v>1</v>
      </c>
      <c r="AK497" s="1">
        <f t="shared" si="299"/>
        <v>1</v>
      </c>
      <c r="AL497" s="1">
        <f t="shared" si="300"/>
        <v>0</v>
      </c>
      <c r="AM497" s="1">
        <f t="shared" si="322"/>
        <v>71</v>
      </c>
      <c r="AN497" s="1">
        <v>1395</v>
      </c>
      <c r="AO497" s="11">
        <f t="shared" si="302"/>
        <v>-61</v>
      </c>
      <c r="AP497" s="1">
        <f t="shared" si="303"/>
        <v>0.65861315228376505</v>
      </c>
      <c r="AQ497" s="1">
        <f t="shared" si="304"/>
        <v>3</v>
      </c>
      <c r="AR497" s="1">
        <f t="shared" si="305"/>
        <v>6.6486299703924541</v>
      </c>
      <c r="AS497" s="1">
        <f t="shared" si="306"/>
        <v>1.6397669134720051E-2</v>
      </c>
      <c r="AT497" s="1">
        <f t="shared" si="307"/>
        <v>3.0570110986815408E-2</v>
      </c>
      <c r="AU497" s="1">
        <f t="shared" si="308"/>
        <v>0</v>
      </c>
      <c r="AV497" s="1">
        <f t="shared" si="287"/>
        <v>0.57426359834233409</v>
      </c>
      <c r="AW497" s="1">
        <f t="shared" si="309"/>
        <v>0.73989633861372039</v>
      </c>
      <c r="AX497" s="1">
        <f t="shared" si="310"/>
        <v>1.9758394568512951</v>
      </c>
    </row>
    <row r="498" spans="1:50" x14ac:dyDescent="0.45">
      <c r="A498" s="7" t="s">
        <v>139</v>
      </c>
      <c r="B498" s="7" t="s">
        <v>139</v>
      </c>
      <c r="C498" s="8" t="s">
        <v>54</v>
      </c>
      <c r="D498" s="1" t="s">
        <v>61</v>
      </c>
      <c r="E498" s="13">
        <v>2883669172000</v>
      </c>
      <c r="F498" s="7">
        <v>7850408</v>
      </c>
      <c r="G498" s="7">
        <v>83203</v>
      </c>
      <c r="H498" s="7">
        <v>212261</v>
      </c>
      <c r="I498" s="7">
        <v>4202193</v>
      </c>
      <c r="J498" s="7">
        <v>1308296</v>
      </c>
      <c r="K498" s="7">
        <v>2970544</v>
      </c>
      <c r="L498" s="7">
        <v>1105077</v>
      </c>
      <c r="M498" s="7">
        <v>1195156</v>
      </c>
      <c r="N498" s="4">
        <v>6445218</v>
      </c>
      <c r="O498" s="7">
        <v>150015</v>
      </c>
      <c r="P498" s="1">
        <v>3</v>
      </c>
      <c r="Q498" s="1">
        <v>2</v>
      </c>
      <c r="R498" s="1">
        <v>3</v>
      </c>
      <c r="S498" s="1">
        <f t="shared" si="288"/>
        <v>0.66666666666666663</v>
      </c>
      <c r="T498" s="1">
        <v>6</v>
      </c>
      <c r="U498" s="1">
        <v>1</v>
      </c>
      <c r="V498" s="1">
        <v>0.19400000000000001</v>
      </c>
      <c r="W498" s="1">
        <v>-0.155677500400248</v>
      </c>
      <c r="X498" s="7">
        <v>57</v>
      </c>
      <c r="Y498" s="7">
        <f t="shared" si="289"/>
        <v>7850408</v>
      </c>
      <c r="Z498" s="7">
        <f t="shared" si="290"/>
        <v>6445218</v>
      </c>
      <c r="AA498" s="7">
        <f t="shared" si="291"/>
        <v>1195156</v>
      </c>
      <c r="AB498" s="7">
        <f t="shared" si="292"/>
        <v>150015</v>
      </c>
      <c r="AC498" s="1">
        <v>0.19400000000000001</v>
      </c>
      <c r="AD498" s="7">
        <f t="shared" si="293"/>
        <v>15.251117089841591</v>
      </c>
      <c r="AE498" s="10">
        <f t="shared" si="294"/>
        <v>1.5050849893713642E-3</v>
      </c>
      <c r="AF498" s="7">
        <f t="shared" si="295"/>
        <v>1</v>
      </c>
      <c r="AG498" s="7">
        <f t="shared" si="296"/>
        <v>1</v>
      </c>
      <c r="AH498" s="1">
        <v>-0.155677500400248</v>
      </c>
      <c r="AI498" s="1">
        <f t="shared" si="297"/>
        <v>1</v>
      </c>
      <c r="AJ498" s="1">
        <f t="shared" si="298"/>
        <v>1</v>
      </c>
      <c r="AK498" s="1">
        <f t="shared" si="299"/>
        <v>1</v>
      </c>
      <c r="AL498" s="1">
        <f t="shared" si="300"/>
        <v>0</v>
      </c>
      <c r="AM498" s="1">
        <f t="shared" si="322"/>
        <v>71</v>
      </c>
      <c r="AN498" s="1">
        <v>1396</v>
      </c>
      <c r="AO498" s="11">
        <f t="shared" si="302"/>
        <v>-67</v>
      </c>
      <c r="AP498" s="1">
        <f t="shared" si="303"/>
        <v>-0.155677500400248</v>
      </c>
      <c r="AQ498" s="1">
        <f t="shared" si="304"/>
        <v>3</v>
      </c>
      <c r="AR498" s="1">
        <f t="shared" si="305"/>
        <v>6.6234759949785831</v>
      </c>
      <c r="AS498" s="1">
        <f t="shared" si="306"/>
        <v>1.979989971902766E-2</v>
      </c>
      <c r="AT498" s="1">
        <f t="shared" si="307"/>
        <v>2.8853171094620978E-2</v>
      </c>
      <c r="AU498" s="1">
        <f t="shared" si="308"/>
        <v>0</v>
      </c>
      <c r="AV498" s="1">
        <f t="shared" si="287"/>
        <v>0.57431274574965974</v>
      </c>
      <c r="AW498" s="1">
        <f t="shared" si="309"/>
        <v>0.70690327645588857</v>
      </c>
      <c r="AX498" s="1">
        <f t="shared" si="310"/>
        <v>-0.46703250120074402</v>
      </c>
    </row>
    <row r="499" spans="1:50" x14ac:dyDescent="0.45">
      <c r="A499" s="7" t="s">
        <v>140</v>
      </c>
      <c r="B499" s="7" t="s">
        <v>140</v>
      </c>
      <c r="C499" s="8" t="s">
        <v>47</v>
      </c>
      <c r="D499" s="8" t="s">
        <v>63</v>
      </c>
      <c r="E499" s="12">
        <v>1383900000000</v>
      </c>
      <c r="F499" s="9">
        <v>2391897</v>
      </c>
      <c r="G499" s="9">
        <v>240527</v>
      </c>
      <c r="H499" s="9">
        <v>395104</v>
      </c>
      <c r="I499" s="9">
        <v>1227201</v>
      </c>
      <c r="J499" s="9">
        <v>139352</v>
      </c>
      <c r="K499" s="9">
        <v>666387</v>
      </c>
      <c r="L499" s="7">
        <v>427982</v>
      </c>
      <c r="M499" s="7">
        <v>37059</v>
      </c>
      <c r="N499" s="7">
        <v>2045934</v>
      </c>
      <c r="O499" s="9">
        <v>0</v>
      </c>
      <c r="P499" s="1">
        <v>0</v>
      </c>
      <c r="Q499" s="1">
        <v>0</v>
      </c>
      <c r="R499" s="1">
        <v>0</v>
      </c>
      <c r="S499" s="1">
        <f t="shared" si="288"/>
        <v>0</v>
      </c>
      <c r="T499" s="1">
        <v>0</v>
      </c>
      <c r="U499" s="1">
        <v>1</v>
      </c>
      <c r="V499" s="1">
        <v>2E-3</v>
      </c>
      <c r="W499" s="1">
        <v>-0.416457860194209</v>
      </c>
      <c r="X499" s="7">
        <v>92</v>
      </c>
      <c r="Y499" s="7">
        <f t="shared" si="289"/>
        <v>2391897</v>
      </c>
      <c r="Z499" s="7">
        <f t="shared" si="290"/>
        <v>2045934</v>
      </c>
      <c r="AA499" s="7">
        <f t="shared" si="291"/>
        <v>37059</v>
      </c>
      <c r="AB499" s="7">
        <f t="shared" si="292"/>
        <v>0</v>
      </c>
      <c r="AC499" s="1">
        <v>2E-3</v>
      </c>
      <c r="AD499" s="7">
        <f t="shared" si="293"/>
        <v>14.0202465244579</v>
      </c>
      <c r="AE499" s="10">
        <f t="shared" si="294"/>
        <v>4.5857594545689828E-4</v>
      </c>
      <c r="AF499" s="7">
        <f t="shared" si="295"/>
        <v>1</v>
      </c>
      <c r="AG499" s="7">
        <f t="shared" si="296"/>
        <v>1</v>
      </c>
      <c r="AH499" s="1">
        <v>-0.416457860194209</v>
      </c>
      <c r="AI499" s="1">
        <f t="shared" si="297"/>
        <v>0</v>
      </c>
      <c r="AJ499" s="1">
        <f t="shared" si="298"/>
        <v>0</v>
      </c>
      <c r="AK499" s="1">
        <f t="shared" si="299"/>
        <v>0</v>
      </c>
      <c r="AL499" s="1">
        <f t="shared" si="300"/>
        <v>0</v>
      </c>
      <c r="AM499" s="1">
        <f t="shared" ref="AM499" si="323">AM498+1</f>
        <v>72</v>
      </c>
      <c r="AN499" s="1">
        <v>1390</v>
      </c>
      <c r="AO499" s="11">
        <f t="shared" si="302"/>
        <v>-32</v>
      </c>
      <c r="AP499" s="1">
        <f t="shared" si="303"/>
        <v>-0.416457860194209</v>
      </c>
      <c r="AQ499" s="1">
        <f t="shared" si="304"/>
        <v>0</v>
      </c>
      <c r="AR499" s="1">
        <f t="shared" si="305"/>
        <v>6.0889157004953107</v>
      </c>
      <c r="AS499" s="1">
        <f t="shared" si="306"/>
        <v>0.19599641786471816</v>
      </c>
      <c r="AT499" s="1">
        <f t="shared" si="307"/>
        <v>0.17380374304501769</v>
      </c>
      <c r="AU499" s="1">
        <f t="shared" si="308"/>
        <v>0</v>
      </c>
      <c r="AV499" s="1">
        <f t="shared" si="287"/>
        <v>0.46229916696612861</v>
      </c>
      <c r="AW499" s="1">
        <f t="shared" si="309"/>
        <v>0.54301373613613413</v>
      </c>
      <c r="AX499" s="1">
        <f t="shared" si="310"/>
        <v>0</v>
      </c>
    </row>
    <row r="500" spans="1:50" x14ac:dyDescent="0.45">
      <c r="A500" s="7" t="s">
        <v>140</v>
      </c>
      <c r="B500" s="7" t="s">
        <v>140</v>
      </c>
      <c r="C500" s="8" t="s">
        <v>49</v>
      </c>
      <c r="D500" s="8" t="s">
        <v>63</v>
      </c>
      <c r="E500" s="12">
        <v>2697900000000</v>
      </c>
      <c r="F500" s="9">
        <v>3109785</v>
      </c>
      <c r="G500" s="9">
        <v>392402</v>
      </c>
      <c r="H500" s="9">
        <v>510045</v>
      </c>
      <c r="I500" s="9">
        <v>1919450</v>
      </c>
      <c r="J500" s="9">
        <v>194046</v>
      </c>
      <c r="K500" s="9">
        <v>1112635</v>
      </c>
      <c r="L500" s="7">
        <v>603435</v>
      </c>
      <c r="M500" s="7">
        <v>48135</v>
      </c>
      <c r="N500" s="7">
        <v>2674992</v>
      </c>
      <c r="O500" s="9">
        <v>2664</v>
      </c>
      <c r="P500" s="1">
        <v>0</v>
      </c>
      <c r="Q500" s="1">
        <v>0</v>
      </c>
      <c r="R500" s="1">
        <v>0</v>
      </c>
      <c r="S500" s="1">
        <f t="shared" si="288"/>
        <v>0</v>
      </c>
      <c r="T500" s="1">
        <v>0</v>
      </c>
      <c r="U500" s="1">
        <v>1</v>
      </c>
      <c r="V500" s="1">
        <v>1.2E-2</v>
      </c>
      <c r="W500" s="1">
        <v>-0.377526094619487</v>
      </c>
      <c r="X500" s="7">
        <v>105</v>
      </c>
      <c r="Y500" s="7">
        <f t="shared" si="289"/>
        <v>3109785</v>
      </c>
      <c r="Z500" s="7">
        <f t="shared" si="290"/>
        <v>2674992</v>
      </c>
      <c r="AA500" s="7">
        <f t="shared" si="291"/>
        <v>48135</v>
      </c>
      <c r="AB500" s="7">
        <f t="shared" si="292"/>
        <v>2664</v>
      </c>
      <c r="AC500" s="1">
        <v>1.2E-2</v>
      </c>
      <c r="AD500" s="7">
        <f t="shared" si="293"/>
        <v>14.467549244633606</v>
      </c>
      <c r="AE500" s="10">
        <f t="shared" si="294"/>
        <v>5.9620986879563808E-4</v>
      </c>
      <c r="AF500" s="7">
        <f t="shared" si="295"/>
        <v>1</v>
      </c>
      <c r="AG500" s="7">
        <f t="shared" si="296"/>
        <v>1</v>
      </c>
      <c r="AH500" s="1">
        <v>-0.377526094619487</v>
      </c>
      <c r="AI500" s="1">
        <f t="shared" si="297"/>
        <v>0</v>
      </c>
      <c r="AJ500" s="1">
        <f t="shared" si="298"/>
        <v>0</v>
      </c>
      <c r="AK500" s="1">
        <f t="shared" si="299"/>
        <v>0</v>
      </c>
      <c r="AL500" s="1">
        <f t="shared" si="300"/>
        <v>0</v>
      </c>
      <c r="AM500" s="1">
        <f t="shared" ref="AM500:AM505" si="324">AM499</f>
        <v>72</v>
      </c>
      <c r="AN500" s="1">
        <v>1391</v>
      </c>
      <c r="AO500" s="11">
        <f t="shared" si="302"/>
        <v>-19</v>
      </c>
      <c r="AP500" s="1">
        <f t="shared" si="303"/>
        <v>-0.377526094619487</v>
      </c>
      <c r="AQ500" s="1">
        <f t="shared" si="304"/>
        <v>0</v>
      </c>
      <c r="AR500" s="1">
        <f t="shared" si="305"/>
        <v>6.2831768036079341</v>
      </c>
      <c r="AS500" s="1">
        <f t="shared" si="306"/>
        <v>0.20443460366250749</v>
      </c>
      <c r="AT500" s="1">
        <f t="shared" si="307"/>
        <v>0.14544719967382039</v>
      </c>
      <c r="AU500" s="1">
        <f t="shared" si="308"/>
        <v>0</v>
      </c>
      <c r="AV500" s="1">
        <f t="shared" si="287"/>
        <v>0.41547370340462114</v>
      </c>
      <c r="AW500" s="1">
        <f t="shared" si="309"/>
        <v>0.57966344525775615</v>
      </c>
      <c r="AX500" s="1">
        <f t="shared" si="310"/>
        <v>0</v>
      </c>
    </row>
    <row r="501" spans="1:50" x14ac:dyDescent="0.45">
      <c r="A501" s="7" t="s">
        <v>140</v>
      </c>
      <c r="B501" s="7" t="s">
        <v>140</v>
      </c>
      <c r="C501" s="8" t="s">
        <v>50</v>
      </c>
      <c r="D501" s="8" t="s">
        <v>63</v>
      </c>
      <c r="E501" s="12">
        <v>2511500000000</v>
      </c>
      <c r="F501" s="9">
        <v>4118867</v>
      </c>
      <c r="G501" s="9">
        <v>413251</v>
      </c>
      <c r="H501" s="9">
        <v>787280</v>
      </c>
      <c r="I501" s="9">
        <v>2204066</v>
      </c>
      <c r="J501" s="9">
        <v>571090</v>
      </c>
      <c r="K501" s="9">
        <v>1178998</v>
      </c>
      <c r="L501" s="7">
        <v>764359</v>
      </c>
      <c r="M501" s="7">
        <v>60941</v>
      </c>
      <c r="N501" s="7">
        <v>3707001</v>
      </c>
      <c r="O501" s="9">
        <v>2664</v>
      </c>
      <c r="P501" s="1">
        <v>3</v>
      </c>
      <c r="Q501" s="1">
        <v>2</v>
      </c>
      <c r="R501" s="1">
        <v>3</v>
      </c>
      <c r="S501" s="1">
        <f t="shared" si="288"/>
        <v>0.66666666666666663</v>
      </c>
      <c r="T501" s="1">
        <v>6</v>
      </c>
      <c r="U501" s="1">
        <v>1</v>
      </c>
      <c r="V501" s="1">
        <v>7.0000000000000001E-3</v>
      </c>
      <c r="W501" s="1">
        <v>-0.37603130941678498</v>
      </c>
      <c r="X501" s="7">
        <v>108</v>
      </c>
      <c r="Y501" s="7">
        <f t="shared" si="289"/>
        <v>4118867</v>
      </c>
      <c r="Z501" s="7">
        <f t="shared" si="290"/>
        <v>3707001</v>
      </c>
      <c r="AA501" s="7">
        <f t="shared" si="291"/>
        <v>60941</v>
      </c>
      <c r="AB501" s="7">
        <f t="shared" si="292"/>
        <v>2664</v>
      </c>
      <c r="AC501" s="1">
        <v>7.0000000000000001E-3</v>
      </c>
      <c r="AD501" s="7">
        <f t="shared" si="293"/>
        <v>14.605814394360122</v>
      </c>
      <c r="AE501" s="10">
        <f t="shared" si="294"/>
        <v>7.8967168265866726E-4</v>
      </c>
      <c r="AF501" s="7">
        <f t="shared" si="295"/>
        <v>1</v>
      </c>
      <c r="AG501" s="7">
        <f t="shared" si="296"/>
        <v>1</v>
      </c>
      <c r="AH501" s="1">
        <v>-0.37603130941678498</v>
      </c>
      <c r="AI501" s="1">
        <f t="shared" si="297"/>
        <v>1</v>
      </c>
      <c r="AJ501" s="1">
        <f t="shared" si="298"/>
        <v>1</v>
      </c>
      <c r="AK501" s="1">
        <f t="shared" si="299"/>
        <v>1</v>
      </c>
      <c r="AL501" s="1">
        <f t="shared" si="300"/>
        <v>0</v>
      </c>
      <c r="AM501" s="1">
        <f t="shared" si="324"/>
        <v>72</v>
      </c>
      <c r="AN501" s="1">
        <v>1392</v>
      </c>
      <c r="AO501" s="11">
        <f t="shared" si="302"/>
        <v>-16</v>
      </c>
      <c r="AP501" s="1">
        <f t="shared" si="303"/>
        <v>-0.37603130941678498</v>
      </c>
      <c r="AQ501" s="1">
        <f t="shared" si="304"/>
        <v>3</v>
      </c>
      <c r="AR501" s="1">
        <f t="shared" si="305"/>
        <v>6.3432245951736874</v>
      </c>
      <c r="AS501" s="1">
        <f t="shared" si="306"/>
        <v>0.1874948390837661</v>
      </c>
      <c r="AT501" s="1">
        <f t="shared" si="307"/>
        <v>0.16454349990045788</v>
      </c>
      <c r="AU501" s="1">
        <f t="shared" si="308"/>
        <v>0</v>
      </c>
      <c r="AV501" s="1">
        <f t="shared" si="287"/>
        <v>0.60590245482667038</v>
      </c>
      <c r="AW501" s="1">
        <f t="shared" si="309"/>
        <v>0.53491955322572005</v>
      </c>
      <c r="AX501" s="1">
        <f t="shared" si="310"/>
        <v>-1.128093928250355</v>
      </c>
    </row>
    <row r="502" spans="1:50" x14ac:dyDescent="0.45">
      <c r="A502" s="7" t="s">
        <v>140</v>
      </c>
      <c r="B502" s="7" t="s">
        <v>140</v>
      </c>
      <c r="C502" s="8" t="s">
        <v>51</v>
      </c>
      <c r="D502" s="8" t="s">
        <v>63</v>
      </c>
      <c r="E502" s="12">
        <v>1977950000000</v>
      </c>
      <c r="F502" s="9">
        <v>3689248</v>
      </c>
      <c r="G502" s="9">
        <v>153947</v>
      </c>
      <c r="H502" s="9">
        <v>595024</v>
      </c>
      <c r="I502" s="9">
        <v>2234445</v>
      </c>
      <c r="J502" s="9">
        <v>395876</v>
      </c>
      <c r="K502" s="9">
        <v>1308105</v>
      </c>
      <c r="L502" s="7">
        <v>902696</v>
      </c>
      <c r="M502" s="7">
        <v>67498</v>
      </c>
      <c r="N502" s="7">
        <v>3492557</v>
      </c>
      <c r="O502" s="9">
        <v>3261</v>
      </c>
      <c r="P502" s="1">
        <v>3</v>
      </c>
      <c r="Q502" s="1">
        <v>2</v>
      </c>
      <c r="R502" s="1">
        <v>3</v>
      </c>
      <c r="S502" s="1">
        <f t="shared" si="288"/>
        <v>0.66666666666666663</v>
      </c>
      <c r="T502" s="1">
        <v>6</v>
      </c>
      <c r="U502" s="1">
        <v>1</v>
      </c>
      <c r="V502" s="1">
        <v>0</v>
      </c>
      <c r="W502" s="1">
        <v>-0.38074136333650299</v>
      </c>
      <c r="X502" s="7">
        <v>103</v>
      </c>
      <c r="Y502" s="7">
        <f t="shared" si="289"/>
        <v>3689248</v>
      </c>
      <c r="Z502" s="7">
        <f t="shared" si="290"/>
        <v>3492557</v>
      </c>
      <c r="AA502" s="7">
        <f t="shared" si="291"/>
        <v>67498</v>
      </c>
      <c r="AB502" s="7">
        <f t="shared" si="292"/>
        <v>3261</v>
      </c>
      <c r="AC502" s="1">
        <v>0</v>
      </c>
      <c r="AD502" s="7">
        <f t="shared" si="293"/>
        <v>14.619503433045105</v>
      </c>
      <c r="AE502" s="10">
        <f t="shared" si="294"/>
        <v>7.073048670678424E-4</v>
      </c>
      <c r="AF502" s="7">
        <f t="shared" si="295"/>
        <v>1</v>
      </c>
      <c r="AG502" s="7">
        <f t="shared" si="296"/>
        <v>1</v>
      </c>
      <c r="AH502" s="1">
        <v>-0.38074136333650299</v>
      </c>
      <c r="AI502" s="1">
        <f t="shared" si="297"/>
        <v>1</v>
      </c>
      <c r="AJ502" s="1">
        <f t="shared" si="298"/>
        <v>1</v>
      </c>
      <c r="AK502" s="1">
        <f t="shared" si="299"/>
        <v>1</v>
      </c>
      <c r="AL502" s="1">
        <f t="shared" si="300"/>
        <v>0</v>
      </c>
      <c r="AM502" s="1">
        <f t="shared" si="324"/>
        <v>72</v>
      </c>
      <c r="AN502" s="1">
        <v>1393</v>
      </c>
      <c r="AO502" s="11">
        <f t="shared" si="302"/>
        <v>-21</v>
      </c>
      <c r="AP502" s="1">
        <f t="shared" si="303"/>
        <v>-0.38074136333650299</v>
      </c>
      <c r="AQ502" s="1">
        <f t="shared" si="304"/>
        <v>3</v>
      </c>
      <c r="AR502" s="1">
        <f t="shared" si="305"/>
        <v>6.3491696691371358</v>
      </c>
      <c r="AS502" s="1">
        <f t="shared" si="306"/>
        <v>6.8897198185679215E-2</v>
      </c>
      <c r="AT502" s="1">
        <f t="shared" si="307"/>
        <v>7.7831593316312342E-2</v>
      </c>
      <c r="AU502" s="1">
        <f t="shared" si="308"/>
        <v>0</v>
      </c>
      <c r="AV502" s="1">
        <f t="shared" si="287"/>
        <v>0.581160869925194</v>
      </c>
      <c r="AW502" s="1">
        <f t="shared" si="309"/>
        <v>0.58542725374757487</v>
      </c>
      <c r="AX502" s="1">
        <f t="shared" si="310"/>
        <v>-1.1422240900095089</v>
      </c>
    </row>
    <row r="503" spans="1:50" x14ac:dyDescent="0.45">
      <c r="A503" s="7" t="s">
        <v>140</v>
      </c>
      <c r="B503" s="7" t="s">
        <v>140</v>
      </c>
      <c r="C503" s="8" t="s">
        <v>52</v>
      </c>
      <c r="D503" s="8" t="s">
        <v>63</v>
      </c>
      <c r="E503" s="12">
        <v>1962350000000</v>
      </c>
      <c r="F503" s="9">
        <v>3301357</v>
      </c>
      <c r="G503" s="9">
        <v>51352</v>
      </c>
      <c r="H503" s="9">
        <v>833830</v>
      </c>
      <c r="I503" s="9">
        <v>1914166</v>
      </c>
      <c r="J503" s="9">
        <v>576203</v>
      </c>
      <c r="K503" s="9">
        <v>1036473</v>
      </c>
      <c r="L503" s="7">
        <v>656903</v>
      </c>
      <c r="M503" s="7">
        <v>74052</v>
      </c>
      <c r="N503" s="7">
        <v>3183268</v>
      </c>
      <c r="O503" s="9">
        <v>3506</v>
      </c>
      <c r="P503" s="1">
        <v>3</v>
      </c>
      <c r="Q503" s="1">
        <v>2</v>
      </c>
      <c r="R503" s="1">
        <v>3</v>
      </c>
      <c r="S503" s="1">
        <f t="shared" si="288"/>
        <v>0.66666666666666663</v>
      </c>
      <c r="T503" s="1">
        <v>6</v>
      </c>
      <c r="U503" s="1">
        <v>1</v>
      </c>
      <c r="V503" s="1">
        <v>4.0000000000000001E-3</v>
      </c>
      <c r="W503" s="1">
        <v>-0.38631397821041302</v>
      </c>
      <c r="X503" s="7">
        <v>88</v>
      </c>
      <c r="Y503" s="7">
        <f t="shared" si="289"/>
        <v>3301357</v>
      </c>
      <c r="Z503" s="7">
        <f t="shared" si="290"/>
        <v>3183268</v>
      </c>
      <c r="AA503" s="7">
        <f t="shared" si="291"/>
        <v>74052</v>
      </c>
      <c r="AB503" s="7">
        <f t="shared" si="292"/>
        <v>3506</v>
      </c>
      <c r="AC503" s="1">
        <v>4.0000000000000001E-3</v>
      </c>
      <c r="AD503" s="7">
        <f t="shared" si="293"/>
        <v>14.464792576596855</v>
      </c>
      <c r="AE503" s="10">
        <f t="shared" si="294"/>
        <v>6.3293816897874342E-4</v>
      </c>
      <c r="AF503" s="7">
        <f t="shared" si="295"/>
        <v>1</v>
      </c>
      <c r="AG503" s="7">
        <f t="shared" si="296"/>
        <v>1</v>
      </c>
      <c r="AH503" s="1">
        <v>-0.38631397821041302</v>
      </c>
      <c r="AI503" s="1">
        <f t="shared" si="297"/>
        <v>1</v>
      </c>
      <c r="AJ503" s="1">
        <f t="shared" si="298"/>
        <v>1</v>
      </c>
      <c r="AK503" s="1">
        <f t="shared" si="299"/>
        <v>1</v>
      </c>
      <c r="AL503" s="1">
        <f t="shared" si="300"/>
        <v>0</v>
      </c>
      <c r="AM503" s="1">
        <f t="shared" si="324"/>
        <v>72</v>
      </c>
      <c r="AN503" s="1">
        <v>1394</v>
      </c>
      <c r="AO503" s="11">
        <f t="shared" si="302"/>
        <v>-36</v>
      </c>
      <c r="AP503" s="1">
        <f t="shared" si="303"/>
        <v>-0.38631397821041302</v>
      </c>
      <c r="AQ503" s="1">
        <f t="shared" si="304"/>
        <v>3</v>
      </c>
      <c r="AR503" s="1">
        <f t="shared" si="305"/>
        <v>6.2819795978911337</v>
      </c>
      <c r="AS503" s="1">
        <f t="shared" si="306"/>
        <v>2.6827349352146052E-2</v>
      </c>
      <c r="AT503" s="1">
        <f t="shared" si="307"/>
        <v>2.6168624353453768E-2</v>
      </c>
      <c r="AU503" s="1">
        <f t="shared" si="308"/>
        <v>0</v>
      </c>
      <c r="AV503" s="1">
        <f t="shared" si="287"/>
        <v>0.64420013729216796</v>
      </c>
      <c r="AW503" s="1">
        <f t="shared" si="309"/>
        <v>0.54147498179363751</v>
      </c>
      <c r="AX503" s="1">
        <f t="shared" si="310"/>
        <v>-1.1589419346312391</v>
      </c>
    </row>
    <row r="504" spans="1:50" x14ac:dyDescent="0.45">
      <c r="A504" s="7" t="s">
        <v>140</v>
      </c>
      <c r="B504" s="7" t="s">
        <v>140</v>
      </c>
      <c r="C504" s="8" t="s">
        <v>53</v>
      </c>
      <c r="D504" s="8" t="s">
        <v>63</v>
      </c>
      <c r="E504" s="13">
        <v>1755650000000</v>
      </c>
      <c r="F504" s="7">
        <v>3494329</v>
      </c>
      <c r="G504" s="7">
        <v>162103</v>
      </c>
      <c r="H504" s="7">
        <v>685547</v>
      </c>
      <c r="I504" s="7">
        <v>1862168</v>
      </c>
      <c r="J504" s="7">
        <v>319025</v>
      </c>
      <c r="K504" s="7">
        <v>898691</v>
      </c>
      <c r="L504" s="7">
        <v>536359</v>
      </c>
      <c r="M504" s="7">
        <v>72936</v>
      </c>
      <c r="N504" s="7">
        <v>3212987</v>
      </c>
      <c r="O504" s="1">
        <v>3506</v>
      </c>
      <c r="P504" s="1">
        <v>3</v>
      </c>
      <c r="Q504" s="1">
        <v>2</v>
      </c>
      <c r="R504" s="1">
        <v>3</v>
      </c>
      <c r="S504" s="1">
        <f t="shared" si="288"/>
        <v>0.66666666666666663</v>
      </c>
      <c r="T504" s="1">
        <v>6</v>
      </c>
      <c r="U504" s="1">
        <v>1</v>
      </c>
      <c r="V504" s="1">
        <v>4.0000000000000001E-3</v>
      </c>
      <c r="W504" s="1">
        <v>-0.38883297719042498</v>
      </c>
      <c r="X504" s="7">
        <v>91</v>
      </c>
      <c r="Y504" s="7">
        <f t="shared" si="289"/>
        <v>3494329</v>
      </c>
      <c r="Z504" s="7">
        <f t="shared" si="290"/>
        <v>3212987</v>
      </c>
      <c r="AA504" s="7">
        <f t="shared" si="291"/>
        <v>72936</v>
      </c>
      <c r="AB504" s="7">
        <f t="shared" si="292"/>
        <v>3506</v>
      </c>
      <c r="AC504" s="1">
        <v>4.0000000000000001E-3</v>
      </c>
      <c r="AD504" s="7">
        <f t="shared" si="293"/>
        <v>14.437251958312977</v>
      </c>
      <c r="AE504" s="10">
        <f t="shared" si="294"/>
        <v>6.6993487801207913E-4</v>
      </c>
      <c r="AF504" s="7">
        <f t="shared" si="295"/>
        <v>1</v>
      </c>
      <c r="AG504" s="7">
        <f t="shared" si="296"/>
        <v>1</v>
      </c>
      <c r="AH504" s="1">
        <v>-0.38883297719042498</v>
      </c>
      <c r="AI504" s="1">
        <f t="shared" si="297"/>
        <v>1</v>
      </c>
      <c r="AJ504" s="1">
        <f t="shared" si="298"/>
        <v>1</v>
      </c>
      <c r="AK504" s="1">
        <f t="shared" si="299"/>
        <v>1</v>
      </c>
      <c r="AL504" s="1">
        <f t="shared" si="300"/>
        <v>0</v>
      </c>
      <c r="AM504" s="1">
        <f t="shared" si="324"/>
        <v>72</v>
      </c>
      <c r="AN504" s="1">
        <v>1395</v>
      </c>
      <c r="AO504" s="11">
        <f t="shared" si="302"/>
        <v>-33</v>
      </c>
      <c r="AP504" s="1">
        <f t="shared" si="303"/>
        <v>-0.38883297719042498</v>
      </c>
      <c r="AQ504" s="1">
        <f t="shared" si="304"/>
        <v>3</v>
      </c>
      <c r="AR504" s="1">
        <f t="shared" si="305"/>
        <v>6.2700188593422421</v>
      </c>
      <c r="AS504" s="1">
        <f t="shared" si="306"/>
        <v>8.7050685008012163E-2</v>
      </c>
      <c r="AT504" s="1">
        <f t="shared" si="307"/>
        <v>9.2332184660951791E-2</v>
      </c>
      <c r="AU504" s="1">
        <f t="shared" si="308"/>
        <v>0</v>
      </c>
      <c r="AV504" s="1">
        <f t="shared" si="287"/>
        <v>0.45934845835606669</v>
      </c>
      <c r="AW504" s="1">
        <f t="shared" si="309"/>
        <v>0.48260468443233906</v>
      </c>
      <c r="AX504" s="1">
        <f t="shared" si="310"/>
        <v>-1.166498931571275</v>
      </c>
    </row>
    <row r="505" spans="1:50" x14ac:dyDescent="0.45">
      <c r="A505" s="7" t="s">
        <v>140</v>
      </c>
      <c r="B505" s="7" t="s">
        <v>140</v>
      </c>
      <c r="C505" s="8" t="s">
        <v>54</v>
      </c>
      <c r="D505" s="8" t="s">
        <v>63</v>
      </c>
      <c r="E505" s="13">
        <v>1025700000000</v>
      </c>
      <c r="F505" s="7">
        <v>4270183</v>
      </c>
      <c r="G505" s="7">
        <v>98921</v>
      </c>
      <c r="H505" s="7">
        <v>662676</v>
      </c>
      <c r="I505" s="7">
        <v>2106054</v>
      </c>
      <c r="J505" s="7">
        <v>261927</v>
      </c>
      <c r="K505" s="7">
        <v>1134219</v>
      </c>
      <c r="L505" s="7">
        <v>643358</v>
      </c>
      <c r="M505" s="7">
        <v>67829</v>
      </c>
      <c r="N505" s="7">
        <v>4211275</v>
      </c>
      <c r="O505" s="7">
        <v>3549</v>
      </c>
      <c r="P505" s="1">
        <v>3</v>
      </c>
      <c r="Q505" s="1">
        <v>2</v>
      </c>
      <c r="R505" s="1">
        <v>3</v>
      </c>
      <c r="S505" s="1">
        <f t="shared" si="288"/>
        <v>0.66666666666666663</v>
      </c>
      <c r="T505" s="1">
        <v>6</v>
      </c>
      <c r="U505" s="1">
        <v>1</v>
      </c>
      <c r="V505" s="1">
        <v>5.0000000000000001E-3</v>
      </c>
      <c r="W505" s="1">
        <v>-0.38167115606804802</v>
      </c>
      <c r="X505" s="7">
        <v>97</v>
      </c>
      <c r="Y505" s="7">
        <f t="shared" si="289"/>
        <v>4270183</v>
      </c>
      <c r="Z505" s="7">
        <f t="shared" si="290"/>
        <v>4211275</v>
      </c>
      <c r="AA505" s="7">
        <f t="shared" si="291"/>
        <v>67829</v>
      </c>
      <c r="AB505" s="7">
        <f t="shared" si="292"/>
        <v>3549</v>
      </c>
      <c r="AC505" s="1">
        <v>5.0000000000000001E-3</v>
      </c>
      <c r="AD505" s="7">
        <f t="shared" si="293"/>
        <v>14.560326612372974</v>
      </c>
      <c r="AE505" s="10">
        <f t="shared" si="294"/>
        <v>8.1868207807400326E-4</v>
      </c>
      <c r="AF505" s="7">
        <f t="shared" si="295"/>
        <v>1</v>
      </c>
      <c r="AG505" s="7">
        <f t="shared" si="296"/>
        <v>1</v>
      </c>
      <c r="AH505" s="1">
        <v>-0.38167115606804802</v>
      </c>
      <c r="AI505" s="1">
        <f t="shared" si="297"/>
        <v>1</v>
      </c>
      <c r="AJ505" s="1">
        <f t="shared" si="298"/>
        <v>1</v>
      </c>
      <c r="AK505" s="1">
        <f t="shared" si="299"/>
        <v>1</v>
      </c>
      <c r="AL505" s="1">
        <f t="shared" si="300"/>
        <v>0</v>
      </c>
      <c r="AM505" s="1">
        <f t="shared" si="324"/>
        <v>72</v>
      </c>
      <c r="AN505" s="1">
        <v>1396</v>
      </c>
      <c r="AO505" s="11">
        <f t="shared" si="302"/>
        <v>-27</v>
      </c>
      <c r="AP505" s="1">
        <f t="shared" si="303"/>
        <v>-0.38167115606804802</v>
      </c>
      <c r="AQ505" s="1">
        <f t="shared" si="304"/>
        <v>3</v>
      </c>
      <c r="AR505" s="1">
        <f t="shared" si="305"/>
        <v>6.3234695024626504</v>
      </c>
      <c r="AS505" s="1">
        <f t="shared" si="306"/>
        <v>4.6969830783066338E-2</v>
      </c>
      <c r="AT505" s="1">
        <f t="shared" si="307"/>
        <v>9.6442429560300288E-2</v>
      </c>
      <c r="AU505" s="1">
        <f t="shared" si="308"/>
        <v>0</v>
      </c>
      <c r="AV505" s="1">
        <f t="shared" si="287"/>
        <v>0.42984890225986611</v>
      </c>
      <c r="AW505" s="1">
        <f t="shared" si="309"/>
        <v>0.53855171804711555</v>
      </c>
      <c r="AX505" s="1">
        <f t="shared" si="310"/>
        <v>-1.145013468204144</v>
      </c>
    </row>
    <row r="506" spans="1:50" x14ac:dyDescent="0.45">
      <c r="A506" s="7" t="s">
        <v>141</v>
      </c>
      <c r="B506" s="7" t="s">
        <v>141</v>
      </c>
      <c r="C506" s="8" t="s">
        <v>47</v>
      </c>
      <c r="D506" s="8" t="s">
        <v>63</v>
      </c>
      <c r="E506" s="12">
        <v>594840000000</v>
      </c>
      <c r="F506" s="9">
        <v>372659</v>
      </c>
      <c r="G506" s="9">
        <v>57949</v>
      </c>
      <c r="H506" s="9">
        <v>22116</v>
      </c>
      <c r="I506" s="9">
        <v>324879</v>
      </c>
      <c r="J506" s="9">
        <v>3736</v>
      </c>
      <c r="K506" s="9">
        <v>125404</v>
      </c>
      <c r="L506" s="7">
        <v>115989</v>
      </c>
      <c r="M506" s="7">
        <v>12568</v>
      </c>
      <c r="N506" s="7">
        <v>299536</v>
      </c>
      <c r="O506" s="9">
        <v>4107</v>
      </c>
      <c r="P506" s="1">
        <v>0</v>
      </c>
      <c r="Q506" s="1">
        <v>0</v>
      </c>
      <c r="R506" s="1">
        <v>0</v>
      </c>
      <c r="S506" s="1">
        <f t="shared" si="288"/>
        <v>0</v>
      </c>
      <c r="T506" s="1">
        <v>0</v>
      </c>
      <c r="U506" s="1">
        <v>0</v>
      </c>
      <c r="V506" s="1">
        <v>0.41299999999999998</v>
      </c>
      <c r="W506" s="1">
        <v>-3.5358977664880102E-2</v>
      </c>
      <c r="X506" s="7">
        <v>26</v>
      </c>
      <c r="Y506" s="7">
        <f t="shared" si="289"/>
        <v>372659</v>
      </c>
      <c r="Z506" s="7">
        <f t="shared" si="290"/>
        <v>299536</v>
      </c>
      <c r="AA506" s="7">
        <f t="shared" si="291"/>
        <v>12568</v>
      </c>
      <c r="AB506" s="7">
        <f t="shared" si="292"/>
        <v>4107</v>
      </c>
      <c r="AC506" s="1">
        <v>0.41299999999999998</v>
      </c>
      <c r="AD506" s="7">
        <f t="shared" si="293"/>
        <v>12.691208084295852</v>
      </c>
      <c r="AE506" s="10">
        <f t="shared" si="294"/>
        <v>7.1446409798591769E-5</v>
      </c>
      <c r="AF506" s="7">
        <f t="shared" si="295"/>
        <v>1</v>
      </c>
      <c r="AG506" s="7">
        <f t="shared" si="296"/>
        <v>0</v>
      </c>
      <c r="AH506" s="1">
        <v>-3.5358977664880102E-2</v>
      </c>
      <c r="AI506" s="1">
        <f t="shared" si="297"/>
        <v>0</v>
      </c>
      <c r="AJ506" s="1">
        <f t="shared" si="298"/>
        <v>0</v>
      </c>
      <c r="AK506" s="1">
        <f t="shared" si="299"/>
        <v>0</v>
      </c>
      <c r="AL506" s="1">
        <f t="shared" si="300"/>
        <v>0</v>
      </c>
      <c r="AM506" s="1">
        <f t="shared" ref="AM506" si="325">AM505+1</f>
        <v>73</v>
      </c>
      <c r="AN506" s="1">
        <v>1390</v>
      </c>
      <c r="AO506" s="11">
        <f t="shared" si="302"/>
        <v>-98</v>
      </c>
      <c r="AP506" s="1">
        <f t="shared" si="303"/>
        <v>-3.5358977664880102E-2</v>
      </c>
      <c r="AQ506" s="1">
        <f t="shared" si="304"/>
        <v>0</v>
      </c>
      <c r="AR506" s="1">
        <f t="shared" si="305"/>
        <v>5.5117216396956277</v>
      </c>
      <c r="AS506" s="1">
        <f t="shared" si="306"/>
        <v>0.178371024289043</v>
      </c>
      <c r="AT506" s="1">
        <f t="shared" si="307"/>
        <v>9.7419474144307711E-2</v>
      </c>
      <c r="AU506" s="1">
        <f t="shared" si="308"/>
        <v>0</v>
      </c>
      <c r="AV506" s="1">
        <f t="shared" si="287"/>
        <v>0.36852181889257229</v>
      </c>
      <c r="AW506" s="1">
        <f t="shared" si="309"/>
        <v>0.38600217311676038</v>
      </c>
      <c r="AX506" s="1">
        <f t="shared" si="310"/>
        <v>0</v>
      </c>
    </row>
    <row r="507" spans="1:50" x14ac:dyDescent="0.45">
      <c r="A507" s="7" t="s">
        <v>141</v>
      </c>
      <c r="B507" s="7" t="s">
        <v>141</v>
      </c>
      <c r="C507" s="8" t="s">
        <v>49</v>
      </c>
      <c r="D507" s="8" t="s">
        <v>63</v>
      </c>
      <c r="E507" s="12">
        <v>578280000000</v>
      </c>
      <c r="F507" s="9">
        <v>513928</v>
      </c>
      <c r="G507" s="9">
        <v>135638</v>
      </c>
      <c r="H507" s="9">
        <v>123148</v>
      </c>
      <c r="I507" s="9">
        <v>405363</v>
      </c>
      <c r="J507" s="9">
        <v>586</v>
      </c>
      <c r="K507" s="9">
        <v>121352</v>
      </c>
      <c r="L507" s="7">
        <v>156492</v>
      </c>
      <c r="M507" s="7">
        <v>14494</v>
      </c>
      <c r="N507" s="7">
        <v>356327</v>
      </c>
      <c r="O507" s="9">
        <v>6776</v>
      </c>
      <c r="P507" s="1">
        <v>0</v>
      </c>
      <c r="Q507" s="1">
        <v>0</v>
      </c>
      <c r="R507" s="1">
        <v>0</v>
      </c>
      <c r="S507" s="1">
        <f t="shared" si="288"/>
        <v>0</v>
      </c>
      <c r="T507" s="1">
        <v>0</v>
      </c>
      <c r="U507" s="1">
        <v>0</v>
      </c>
      <c r="V507" s="1">
        <v>0.63400000000000001</v>
      </c>
      <c r="W507" s="1">
        <v>0.200622193874089</v>
      </c>
      <c r="X507" s="7">
        <v>26</v>
      </c>
      <c r="Y507" s="7">
        <f t="shared" si="289"/>
        <v>513928</v>
      </c>
      <c r="Z507" s="7">
        <f t="shared" si="290"/>
        <v>356327</v>
      </c>
      <c r="AA507" s="7">
        <f t="shared" si="291"/>
        <v>14494</v>
      </c>
      <c r="AB507" s="7">
        <f t="shared" si="292"/>
        <v>6776</v>
      </c>
      <c r="AC507" s="1">
        <v>0.63400000000000001</v>
      </c>
      <c r="AD507" s="7">
        <f t="shared" si="293"/>
        <v>12.912538240951298</v>
      </c>
      <c r="AE507" s="10">
        <f t="shared" si="294"/>
        <v>9.8530588272309724E-5</v>
      </c>
      <c r="AF507" s="7">
        <f t="shared" si="295"/>
        <v>1</v>
      </c>
      <c r="AG507" s="7">
        <f t="shared" si="296"/>
        <v>0</v>
      </c>
      <c r="AH507" s="1">
        <v>0.200622193874089</v>
      </c>
      <c r="AI507" s="1">
        <f t="shared" si="297"/>
        <v>0</v>
      </c>
      <c r="AJ507" s="1">
        <f t="shared" si="298"/>
        <v>0</v>
      </c>
      <c r="AK507" s="1">
        <f t="shared" si="299"/>
        <v>0</v>
      </c>
      <c r="AL507" s="1">
        <f t="shared" si="300"/>
        <v>0</v>
      </c>
      <c r="AM507" s="1">
        <f t="shared" ref="AM507:AM512" si="326">AM506</f>
        <v>73</v>
      </c>
      <c r="AN507" s="1">
        <v>1391</v>
      </c>
      <c r="AO507" s="11">
        <f t="shared" si="302"/>
        <v>-98</v>
      </c>
      <c r="AP507" s="1">
        <f t="shared" si="303"/>
        <v>0.200622193874089</v>
      </c>
      <c r="AQ507" s="1">
        <f t="shared" si="304"/>
        <v>0</v>
      </c>
      <c r="AR507" s="1">
        <f t="shared" si="305"/>
        <v>5.6078441054098711</v>
      </c>
      <c r="AS507" s="1">
        <f t="shared" si="306"/>
        <v>0.33460873340684771</v>
      </c>
      <c r="AT507" s="1">
        <f t="shared" si="307"/>
        <v>0.23455419519955731</v>
      </c>
      <c r="AU507" s="1">
        <f t="shared" si="308"/>
        <v>0</v>
      </c>
      <c r="AV507" s="1">
        <f t="shared" si="287"/>
        <v>0.38749959912473514</v>
      </c>
      <c r="AW507" s="1">
        <f t="shared" si="309"/>
        <v>0.29936624704277398</v>
      </c>
      <c r="AX507" s="1">
        <f t="shared" si="310"/>
        <v>0</v>
      </c>
    </row>
    <row r="508" spans="1:50" x14ac:dyDescent="0.45">
      <c r="A508" s="7" t="s">
        <v>141</v>
      </c>
      <c r="B508" s="7" t="s">
        <v>141</v>
      </c>
      <c r="C508" s="8" t="s">
        <v>50</v>
      </c>
      <c r="D508" s="8" t="s">
        <v>63</v>
      </c>
      <c r="E508" s="12">
        <v>323040000000</v>
      </c>
      <c r="F508" s="9">
        <v>441728</v>
      </c>
      <c r="G508" s="9">
        <v>105690</v>
      </c>
      <c r="H508" s="9">
        <v>59220</v>
      </c>
      <c r="I508" s="9">
        <v>362281</v>
      </c>
      <c r="J508" s="9">
        <v>7846</v>
      </c>
      <c r="K508" s="9">
        <v>80580</v>
      </c>
      <c r="L508" s="7">
        <v>151365</v>
      </c>
      <c r="M508" s="7">
        <v>16987</v>
      </c>
      <c r="N508" s="7">
        <v>358670</v>
      </c>
      <c r="O508" s="9">
        <v>6669</v>
      </c>
      <c r="P508" s="1">
        <v>3</v>
      </c>
      <c r="Q508" s="1">
        <v>2</v>
      </c>
      <c r="R508" s="1">
        <v>3</v>
      </c>
      <c r="S508" s="1">
        <f t="shared" si="288"/>
        <v>0.66666666666666663</v>
      </c>
      <c r="T508" s="1">
        <v>6</v>
      </c>
      <c r="U508" s="1">
        <v>0</v>
      </c>
      <c r="V508" s="1">
        <v>0.48099999999999998</v>
      </c>
      <c r="W508" s="1">
        <v>4.0018192004713599E-2</v>
      </c>
      <c r="X508" s="7">
        <v>31</v>
      </c>
      <c r="Y508" s="7">
        <f t="shared" si="289"/>
        <v>441728</v>
      </c>
      <c r="Z508" s="7">
        <f t="shared" si="290"/>
        <v>358670</v>
      </c>
      <c r="AA508" s="7">
        <f t="shared" si="291"/>
        <v>16987</v>
      </c>
      <c r="AB508" s="7">
        <f t="shared" si="292"/>
        <v>6669</v>
      </c>
      <c r="AC508" s="1">
        <v>0.48099999999999998</v>
      </c>
      <c r="AD508" s="7">
        <f t="shared" si="293"/>
        <v>12.800175432780978</v>
      </c>
      <c r="AE508" s="10">
        <f t="shared" si="294"/>
        <v>8.468836042471091E-5</v>
      </c>
      <c r="AF508" s="7">
        <f t="shared" si="295"/>
        <v>1</v>
      </c>
      <c r="AG508" s="7">
        <f t="shared" si="296"/>
        <v>0</v>
      </c>
      <c r="AH508" s="1">
        <v>4.0018192004713599E-2</v>
      </c>
      <c r="AI508" s="1">
        <f t="shared" si="297"/>
        <v>1</v>
      </c>
      <c r="AJ508" s="1">
        <f t="shared" si="298"/>
        <v>1</v>
      </c>
      <c r="AK508" s="1">
        <f t="shared" si="299"/>
        <v>1</v>
      </c>
      <c r="AL508" s="1">
        <f t="shared" si="300"/>
        <v>0</v>
      </c>
      <c r="AM508" s="1">
        <f t="shared" si="326"/>
        <v>73</v>
      </c>
      <c r="AN508" s="1">
        <v>1392</v>
      </c>
      <c r="AO508" s="11">
        <f t="shared" si="302"/>
        <v>-93</v>
      </c>
      <c r="AP508" s="1">
        <f t="shared" si="303"/>
        <v>4.0018192004713599E-2</v>
      </c>
      <c r="AQ508" s="1">
        <f t="shared" si="304"/>
        <v>3</v>
      </c>
      <c r="AR508" s="1">
        <f t="shared" si="305"/>
        <v>5.5590455578503475</v>
      </c>
      <c r="AS508" s="1">
        <f t="shared" si="306"/>
        <v>0.2917348687896964</v>
      </c>
      <c r="AT508" s="1">
        <f t="shared" si="307"/>
        <v>0.32717310549777118</v>
      </c>
      <c r="AU508" s="1">
        <f t="shared" si="308"/>
        <v>0</v>
      </c>
      <c r="AV508" s="1">
        <f t="shared" si="287"/>
        <v>0.43946825806487227</v>
      </c>
      <c r="AW508" s="1">
        <f t="shared" si="309"/>
        <v>0.22242402996568961</v>
      </c>
      <c r="AX508" s="1">
        <f t="shared" si="310"/>
        <v>0.1200545760141408</v>
      </c>
    </row>
    <row r="509" spans="1:50" x14ac:dyDescent="0.45">
      <c r="A509" s="7" t="s">
        <v>141</v>
      </c>
      <c r="B509" s="7" t="s">
        <v>141</v>
      </c>
      <c r="C509" s="8" t="s">
        <v>51</v>
      </c>
      <c r="D509" s="8" t="s">
        <v>63</v>
      </c>
      <c r="E509" s="12">
        <v>297840000000</v>
      </c>
      <c r="F509" s="9">
        <v>371399</v>
      </c>
      <c r="G509" s="9">
        <v>37286</v>
      </c>
      <c r="H509" s="9">
        <v>20228</v>
      </c>
      <c r="I509" s="9">
        <v>409103</v>
      </c>
      <c r="J509" s="9">
        <v>29480</v>
      </c>
      <c r="K509" s="9">
        <v>178309</v>
      </c>
      <c r="L509" s="7">
        <v>163030</v>
      </c>
      <c r="M509" s="7">
        <v>20990</v>
      </c>
      <c r="N509" s="7">
        <v>337412</v>
      </c>
      <c r="O509" s="9">
        <v>6586</v>
      </c>
      <c r="P509" s="1">
        <v>3</v>
      </c>
      <c r="Q509" s="1">
        <v>2</v>
      </c>
      <c r="R509" s="1">
        <v>3</v>
      </c>
      <c r="S509" s="1">
        <f t="shared" si="288"/>
        <v>0.66666666666666663</v>
      </c>
      <c r="T509" s="1">
        <v>6</v>
      </c>
      <c r="U509" s="1">
        <v>0</v>
      </c>
      <c r="V509" s="1">
        <v>1.4999999999999999E-2</v>
      </c>
      <c r="W509" s="1">
        <v>-0.41729464350270201</v>
      </c>
      <c r="X509" s="7">
        <v>40</v>
      </c>
      <c r="Y509" s="7">
        <f t="shared" si="289"/>
        <v>371399</v>
      </c>
      <c r="Z509" s="7">
        <f t="shared" si="290"/>
        <v>337412</v>
      </c>
      <c r="AA509" s="7">
        <f t="shared" si="291"/>
        <v>20990</v>
      </c>
      <c r="AB509" s="7">
        <f t="shared" si="292"/>
        <v>6586</v>
      </c>
      <c r="AC509" s="1">
        <v>1.4999999999999999E-2</v>
      </c>
      <c r="AD509" s="7">
        <f t="shared" si="293"/>
        <v>12.921722237060976</v>
      </c>
      <c r="AE509" s="10">
        <f t="shared" si="294"/>
        <v>7.1204841833384365E-5</v>
      </c>
      <c r="AF509" s="7">
        <f t="shared" si="295"/>
        <v>1</v>
      </c>
      <c r="AG509" s="7">
        <f t="shared" si="296"/>
        <v>0</v>
      </c>
      <c r="AH509" s="1">
        <v>-0.41729464350270201</v>
      </c>
      <c r="AI509" s="1">
        <f t="shared" si="297"/>
        <v>1</v>
      </c>
      <c r="AJ509" s="1">
        <f t="shared" si="298"/>
        <v>1</v>
      </c>
      <c r="AK509" s="1">
        <f t="shared" si="299"/>
        <v>1</v>
      </c>
      <c r="AL509" s="1">
        <f t="shared" si="300"/>
        <v>0</v>
      </c>
      <c r="AM509" s="1">
        <f t="shared" si="326"/>
        <v>73</v>
      </c>
      <c r="AN509" s="1">
        <v>1393</v>
      </c>
      <c r="AO509" s="11">
        <f t="shared" si="302"/>
        <v>-84</v>
      </c>
      <c r="AP509" s="1">
        <f t="shared" si="303"/>
        <v>-0.41729464350270201</v>
      </c>
      <c r="AQ509" s="1">
        <f t="shared" si="304"/>
        <v>3</v>
      </c>
      <c r="AR509" s="1">
        <f t="shared" si="305"/>
        <v>5.611832664242125</v>
      </c>
      <c r="AS509" s="1">
        <f t="shared" si="306"/>
        <v>9.1140861836750159E-2</v>
      </c>
      <c r="AT509" s="1">
        <f t="shared" si="307"/>
        <v>0.12518802041364491</v>
      </c>
      <c r="AU509" s="1">
        <f t="shared" si="308"/>
        <v>0</v>
      </c>
      <c r="AV509" s="1">
        <f t="shared" si="287"/>
        <v>0.47056609215772066</v>
      </c>
      <c r="AW509" s="1">
        <f t="shared" si="309"/>
        <v>0.43585356255026242</v>
      </c>
      <c r="AX509" s="1">
        <f t="shared" si="310"/>
        <v>-1.251883930508106</v>
      </c>
    </row>
    <row r="510" spans="1:50" x14ac:dyDescent="0.45">
      <c r="A510" s="7" t="s">
        <v>141</v>
      </c>
      <c r="B510" s="7" t="s">
        <v>141</v>
      </c>
      <c r="C510" s="8" t="s">
        <v>52</v>
      </c>
      <c r="D510" s="8" t="s">
        <v>63</v>
      </c>
      <c r="E510" s="12">
        <v>1140720000000</v>
      </c>
      <c r="F510" s="9">
        <v>422938</v>
      </c>
      <c r="G510" s="9">
        <v>-28705</v>
      </c>
      <c r="H510" s="9">
        <v>80472</v>
      </c>
      <c r="I510" s="9">
        <v>381001</v>
      </c>
      <c r="J510" s="9">
        <v>48166</v>
      </c>
      <c r="K510" s="9">
        <v>214912</v>
      </c>
      <c r="L510" s="7">
        <v>136097</v>
      </c>
      <c r="M510" s="7">
        <v>24531</v>
      </c>
      <c r="N510" s="7">
        <v>422618</v>
      </c>
      <c r="O510" s="9">
        <v>6534</v>
      </c>
      <c r="P510" s="1">
        <v>3</v>
      </c>
      <c r="Q510" s="1">
        <v>2</v>
      </c>
      <c r="R510" s="1">
        <v>3</v>
      </c>
      <c r="S510" s="1">
        <f t="shared" si="288"/>
        <v>0.66666666666666663</v>
      </c>
      <c r="T510" s="1">
        <v>6</v>
      </c>
      <c r="U510" s="1">
        <v>0</v>
      </c>
      <c r="V510" s="1">
        <v>0.65100000000000002</v>
      </c>
      <c r="W510" s="1">
        <v>0.213586844979889</v>
      </c>
      <c r="X510" s="7">
        <v>36</v>
      </c>
      <c r="Y510" s="7">
        <f t="shared" si="289"/>
        <v>422938</v>
      </c>
      <c r="Z510" s="7">
        <f t="shared" si="290"/>
        <v>422618</v>
      </c>
      <c r="AA510" s="7">
        <f t="shared" si="291"/>
        <v>24531</v>
      </c>
      <c r="AB510" s="7">
        <f t="shared" si="292"/>
        <v>6534</v>
      </c>
      <c r="AC510" s="1">
        <v>0.65100000000000002</v>
      </c>
      <c r="AD510" s="7">
        <f t="shared" si="293"/>
        <v>12.850557278777309</v>
      </c>
      <c r="AE510" s="10">
        <f t="shared" si="294"/>
        <v>8.1085930213403687E-5</v>
      </c>
      <c r="AF510" s="7">
        <f t="shared" si="295"/>
        <v>1</v>
      </c>
      <c r="AG510" s="7">
        <f t="shared" si="296"/>
        <v>0</v>
      </c>
      <c r="AH510" s="1">
        <v>0.213586844979889</v>
      </c>
      <c r="AI510" s="1">
        <f t="shared" si="297"/>
        <v>1</v>
      </c>
      <c r="AJ510" s="1">
        <f t="shared" si="298"/>
        <v>1</v>
      </c>
      <c r="AK510" s="1">
        <f t="shared" si="299"/>
        <v>1</v>
      </c>
      <c r="AL510" s="1">
        <f t="shared" si="300"/>
        <v>0</v>
      </c>
      <c r="AM510" s="1">
        <f t="shared" si="326"/>
        <v>73</v>
      </c>
      <c r="AN510" s="1">
        <v>1394</v>
      </c>
      <c r="AO510" s="11">
        <f t="shared" si="302"/>
        <v>-88</v>
      </c>
      <c r="AP510" s="1">
        <f t="shared" si="303"/>
        <v>0.213586844979889</v>
      </c>
      <c r="AQ510" s="1">
        <f t="shared" si="304"/>
        <v>3</v>
      </c>
      <c r="AR510" s="1">
        <f t="shared" si="305"/>
        <v>5.5809261155546537</v>
      </c>
      <c r="AS510" s="1">
        <f t="shared" si="306"/>
        <v>-7.5341009603649339E-2</v>
      </c>
      <c r="AT510" s="1">
        <f t="shared" si="307"/>
        <v>-2.5163931552002243E-2</v>
      </c>
      <c r="AU510" s="1">
        <f t="shared" si="308"/>
        <v>1</v>
      </c>
      <c r="AV510" s="1">
        <f t="shared" si="287"/>
        <v>0.48362865189330212</v>
      </c>
      <c r="AW510" s="1">
        <f t="shared" si="309"/>
        <v>0.56407201030968424</v>
      </c>
      <c r="AX510" s="1">
        <f t="shared" si="310"/>
        <v>0.640760534939667</v>
      </c>
    </row>
    <row r="511" spans="1:50" x14ac:dyDescent="0.45">
      <c r="A511" s="7" t="s">
        <v>141</v>
      </c>
      <c r="B511" s="7" t="s">
        <v>141</v>
      </c>
      <c r="C511" s="8" t="s">
        <v>53</v>
      </c>
      <c r="D511" s="8" t="s">
        <v>63</v>
      </c>
      <c r="E511" s="13">
        <v>1373880000000</v>
      </c>
      <c r="F511" s="7">
        <v>680158</v>
      </c>
      <c r="G511" s="7">
        <v>130552</v>
      </c>
      <c r="H511" s="7">
        <v>121793</v>
      </c>
      <c r="I511" s="7">
        <v>514501</v>
      </c>
      <c r="J511" s="7">
        <v>161058</v>
      </c>
      <c r="K511" s="7">
        <v>217860</v>
      </c>
      <c r="L511" s="7">
        <v>118279</v>
      </c>
      <c r="M511" s="7">
        <v>30139</v>
      </c>
      <c r="N511" s="7">
        <v>502077</v>
      </c>
      <c r="O511" s="1">
        <v>6611</v>
      </c>
      <c r="P511" s="1">
        <v>3</v>
      </c>
      <c r="Q511" s="1">
        <v>2</v>
      </c>
      <c r="R511" s="1">
        <v>3</v>
      </c>
      <c r="S511" s="1">
        <f t="shared" si="288"/>
        <v>0.66666666666666663</v>
      </c>
      <c r="T511" s="1">
        <v>6</v>
      </c>
      <c r="U511" s="1">
        <v>0</v>
      </c>
      <c r="V511" s="1">
        <v>1</v>
      </c>
      <c r="W511" s="1">
        <v>0.58271604266143695</v>
      </c>
      <c r="X511" s="7">
        <v>38</v>
      </c>
      <c r="Y511" s="7">
        <f t="shared" si="289"/>
        <v>680158</v>
      </c>
      <c r="Z511" s="7">
        <f t="shared" si="290"/>
        <v>502077</v>
      </c>
      <c r="AA511" s="7">
        <f t="shared" si="291"/>
        <v>30139</v>
      </c>
      <c r="AB511" s="7">
        <f t="shared" si="292"/>
        <v>6611</v>
      </c>
      <c r="AC511" s="1">
        <v>1</v>
      </c>
      <c r="AD511" s="7">
        <f t="shared" si="293"/>
        <v>13.15095277788895</v>
      </c>
      <c r="AE511" s="10">
        <f t="shared" si="294"/>
        <v>1.3040030482502926E-4</v>
      </c>
      <c r="AF511" s="7">
        <f t="shared" si="295"/>
        <v>1</v>
      </c>
      <c r="AG511" s="7">
        <f t="shared" si="296"/>
        <v>0</v>
      </c>
      <c r="AH511" s="1">
        <v>0.58271604266143695</v>
      </c>
      <c r="AI511" s="1">
        <f t="shared" si="297"/>
        <v>1</v>
      </c>
      <c r="AJ511" s="1">
        <f t="shared" si="298"/>
        <v>1</v>
      </c>
      <c r="AK511" s="1">
        <f t="shared" si="299"/>
        <v>1</v>
      </c>
      <c r="AL511" s="1">
        <f t="shared" si="300"/>
        <v>0</v>
      </c>
      <c r="AM511" s="1">
        <f t="shared" si="326"/>
        <v>73</v>
      </c>
      <c r="AN511" s="1">
        <v>1395</v>
      </c>
      <c r="AO511" s="11">
        <f t="shared" si="302"/>
        <v>-86</v>
      </c>
      <c r="AP511" s="1">
        <f t="shared" si="303"/>
        <v>0.58271604266143695</v>
      </c>
      <c r="AQ511" s="1">
        <f t="shared" si="304"/>
        <v>3</v>
      </c>
      <c r="AR511" s="1">
        <f t="shared" si="305"/>
        <v>5.7113862232074117</v>
      </c>
      <c r="AS511" s="1">
        <f t="shared" si="306"/>
        <v>0.25374489068048456</v>
      </c>
      <c r="AT511" s="1">
        <f t="shared" si="307"/>
        <v>9.5024310711270266E-2</v>
      </c>
      <c r="AU511" s="1">
        <f t="shared" si="308"/>
        <v>0</v>
      </c>
      <c r="AV511" s="1">
        <f t="shared" si="287"/>
        <v>0.54292800208357228</v>
      </c>
      <c r="AW511" s="1">
        <f t="shared" si="309"/>
        <v>0.4234394102246643</v>
      </c>
      <c r="AX511" s="1">
        <f t="shared" si="310"/>
        <v>1.7481481279843107</v>
      </c>
    </row>
    <row r="512" spans="1:50" x14ac:dyDescent="0.45">
      <c r="A512" s="7" t="s">
        <v>141</v>
      </c>
      <c r="B512" s="7" t="s">
        <v>141</v>
      </c>
      <c r="C512" s="8" t="s">
        <v>54</v>
      </c>
      <c r="D512" s="8" t="s">
        <v>63</v>
      </c>
      <c r="E512" s="13">
        <v>1564680000000</v>
      </c>
      <c r="F512" s="7">
        <v>873131</v>
      </c>
      <c r="G512" s="7">
        <v>263361</v>
      </c>
      <c r="H512" s="7">
        <v>93000</v>
      </c>
      <c r="I512" s="7">
        <v>601782</v>
      </c>
      <c r="J512" s="7">
        <v>86086</v>
      </c>
      <c r="K512" s="7">
        <v>125780</v>
      </c>
      <c r="L512" s="7">
        <v>297038</v>
      </c>
      <c r="M512" s="7">
        <v>38797</v>
      </c>
      <c r="N512" s="4">
        <v>575748</v>
      </c>
      <c r="O512" s="7">
        <v>6566</v>
      </c>
      <c r="P512" s="1">
        <v>3</v>
      </c>
      <c r="Q512" s="1">
        <v>2</v>
      </c>
      <c r="R512" s="1">
        <v>3</v>
      </c>
      <c r="S512" s="1">
        <f t="shared" si="288"/>
        <v>0.66666666666666663</v>
      </c>
      <c r="T512" s="1">
        <v>8</v>
      </c>
      <c r="U512" s="1">
        <v>0</v>
      </c>
      <c r="V512" s="1">
        <v>1</v>
      </c>
      <c r="W512" s="1">
        <v>0.59303332516603202</v>
      </c>
      <c r="X512" s="7">
        <v>41</v>
      </c>
      <c r="Y512" s="7">
        <f t="shared" si="289"/>
        <v>873131</v>
      </c>
      <c r="Z512" s="7">
        <f t="shared" si="290"/>
        <v>575748</v>
      </c>
      <c r="AA512" s="7">
        <f t="shared" si="291"/>
        <v>38797</v>
      </c>
      <c r="AB512" s="7">
        <f t="shared" si="292"/>
        <v>6566</v>
      </c>
      <c r="AC512" s="1">
        <v>1</v>
      </c>
      <c r="AD512" s="7">
        <f t="shared" si="293"/>
        <v>13.307650532461569</v>
      </c>
      <c r="AE512" s="10">
        <f t="shared" si="294"/>
        <v>1.6739720557897229E-4</v>
      </c>
      <c r="AF512" s="7">
        <f t="shared" si="295"/>
        <v>1</v>
      </c>
      <c r="AG512" s="7">
        <f t="shared" si="296"/>
        <v>0</v>
      </c>
      <c r="AH512" s="1">
        <v>0.59303332516603202</v>
      </c>
      <c r="AI512" s="1">
        <f t="shared" si="297"/>
        <v>1</v>
      </c>
      <c r="AJ512" s="1">
        <f t="shared" si="298"/>
        <v>1</v>
      </c>
      <c r="AK512" s="1">
        <f t="shared" si="299"/>
        <v>1</v>
      </c>
      <c r="AL512" s="1">
        <f t="shared" si="300"/>
        <v>0</v>
      </c>
      <c r="AM512" s="1">
        <f t="shared" si="326"/>
        <v>73</v>
      </c>
      <c r="AN512" s="1">
        <v>1396</v>
      </c>
      <c r="AO512" s="11">
        <f t="shared" si="302"/>
        <v>-83</v>
      </c>
      <c r="AP512" s="1">
        <f t="shared" si="303"/>
        <v>0.59303332516603202</v>
      </c>
      <c r="AQ512" s="1">
        <f t="shared" si="304"/>
        <v>3</v>
      </c>
      <c r="AR512" s="1">
        <f t="shared" si="305"/>
        <v>5.7794391933449303</v>
      </c>
      <c r="AS512" s="1">
        <f t="shared" si="306"/>
        <v>0.43763522338654198</v>
      </c>
      <c r="AT512" s="1">
        <f t="shared" si="307"/>
        <v>0.16831620523046245</v>
      </c>
      <c r="AU512" s="1">
        <f t="shared" si="308"/>
        <v>0</v>
      </c>
      <c r="AV512" s="1">
        <f t="shared" si="287"/>
        <v>0.63664915201850503</v>
      </c>
      <c r="AW512" s="1">
        <f t="shared" si="309"/>
        <v>0.20901256601227688</v>
      </c>
      <c r="AX512" s="1">
        <f t="shared" si="310"/>
        <v>1.7790999754980961</v>
      </c>
    </row>
    <row r="513" spans="1:50" x14ac:dyDescent="0.45">
      <c r="A513" s="7" t="s">
        <v>142</v>
      </c>
      <c r="B513" s="7" t="s">
        <v>142</v>
      </c>
      <c r="C513" s="8" t="s">
        <v>47</v>
      </c>
      <c r="D513" s="8" t="s">
        <v>63</v>
      </c>
      <c r="E513" s="12">
        <v>1278000000000</v>
      </c>
      <c r="F513" s="9">
        <v>565120</v>
      </c>
      <c r="G513" s="9">
        <v>147944</v>
      </c>
      <c r="H513" s="9">
        <v>75051</v>
      </c>
      <c r="I513" s="9">
        <v>923783</v>
      </c>
      <c r="J513" s="9">
        <v>100189</v>
      </c>
      <c r="K513" s="9">
        <v>177338</v>
      </c>
      <c r="L513" s="7">
        <v>228706</v>
      </c>
      <c r="M513" s="7">
        <v>20517</v>
      </c>
      <c r="N513" s="7">
        <v>353215</v>
      </c>
      <c r="O513" s="9">
        <v>1106</v>
      </c>
      <c r="P513" s="1">
        <v>0</v>
      </c>
      <c r="Q513" s="1">
        <v>0</v>
      </c>
      <c r="R513" s="1">
        <v>0</v>
      </c>
      <c r="S513" s="1">
        <f t="shared" si="288"/>
        <v>0</v>
      </c>
      <c r="T513" s="1">
        <v>0</v>
      </c>
      <c r="U513" s="1">
        <v>1</v>
      </c>
      <c r="V513" s="1">
        <v>0.69299999999999995</v>
      </c>
      <c r="W513" s="1">
        <v>0.26043590712244102</v>
      </c>
      <c r="X513" s="7">
        <v>93</v>
      </c>
      <c r="Y513" s="7">
        <f t="shared" si="289"/>
        <v>565120</v>
      </c>
      <c r="Z513" s="7">
        <f t="shared" si="290"/>
        <v>353215</v>
      </c>
      <c r="AA513" s="7">
        <f t="shared" si="291"/>
        <v>20517</v>
      </c>
      <c r="AB513" s="7">
        <f t="shared" si="292"/>
        <v>1106</v>
      </c>
      <c r="AC513" s="1">
        <v>0.69299999999999995</v>
      </c>
      <c r="AD513" s="7">
        <f t="shared" si="293"/>
        <v>13.736232474557749</v>
      </c>
      <c r="AE513" s="10">
        <f t="shared" si="294"/>
        <v>1.0834514960159337E-4</v>
      </c>
      <c r="AF513" s="7">
        <f t="shared" si="295"/>
        <v>1</v>
      </c>
      <c r="AG513" s="7">
        <f t="shared" si="296"/>
        <v>1</v>
      </c>
      <c r="AH513" s="1">
        <v>0.26043590712244102</v>
      </c>
      <c r="AI513" s="1">
        <f t="shared" si="297"/>
        <v>0</v>
      </c>
      <c r="AJ513" s="1">
        <f t="shared" si="298"/>
        <v>0</v>
      </c>
      <c r="AK513" s="1">
        <f t="shared" si="299"/>
        <v>0</v>
      </c>
      <c r="AL513" s="1">
        <f t="shared" si="300"/>
        <v>0</v>
      </c>
      <c r="AM513" s="1">
        <f t="shared" ref="AM513" si="327">AM512+1</f>
        <v>74</v>
      </c>
      <c r="AN513" s="1">
        <v>1390</v>
      </c>
      <c r="AO513" s="11">
        <f t="shared" si="302"/>
        <v>-31</v>
      </c>
      <c r="AP513" s="1">
        <f t="shared" si="303"/>
        <v>0.26043590712244102</v>
      </c>
      <c r="AQ513" s="1">
        <f t="shared" si="304"/>
        <v>0</v>
      </c>
      <c r="AR513" s="1">
        <f t="shared" si="305"/>
        <v>5.9655699658406807</v>
      </c>
      <c r="AS513" s="1">
        <f t="shared" si="306"/>
        <v>0.16015016513618457</v>
      </c>
      <c r="AT513" s="1">
        <f t="shared" si="307"/>
        <v>0.11576212832550861</v>
      </c>
      <c r="AU513" s="1">
        <f t="shared" si="308"/>
        <v>0</v>
      </c>
      <c r="AV513" s="1">
        <f t="shared" si="287"/>
        <v>0.35603058293993284</v>
      </c>
      <c r="AW513" s="1">
        <f t="shared" si="309"/>
        <v>0.19196932612962134</v>
      </c>
      <c r="AX513" s="1">
        <f t="shared" si="310"/>
        <v>0</v>
      </c>
    </row>
    <row r="514" spans="1:50" x14ac:dyDescent="0.45">
      <c r="A514" s="7" t="s">
        <v>142</v>
      </c>
      <c r="B514" s="7" t="s">
        <v>142</v>
      </c>
      <c r="C514" s="8" t="s">
        <v>49</v>
      </c>
      <c r="D514" s="8" t="s">
        <v>63</v>
      </c>
      <c r="E514" s="12">
        <v>3772554174000</v>
      </c>
      <c r="F514" s="9">
        <v>695435</v>
      </c>
      <c r="G514" s="9">
        <v>231801</v>
      </c>
      <c r="H514" s="9">
        <v>125887</v>
      </c>
      <c r="I514" s="9">
        <v>1478356</v>
      </c>
      <c r="J514" s="9">
        <v>70898</v>
      </c>
      <c r="K514" s="9">
        <v>319938</v>
      </c>
      <c r="L514" s="7">
        <v>337438</v>
      </c>
      <c r="M514" s="7">
        <v>22166</v>
      </c>
      <c r="N514" s="7">
        <v>378224</v>
      </c>
      <c r="O514" s="9">
        <v>1106</v>
      </c>
      <c r="P514" s="1">
        <v>0</v>
      </c>
      <c r="Q514" s="1">
        <v>0</v>
      </c>
      <c r="R514" s="1">
        <v>0</v>
      </c>
      <c r="S514" s="1">
        <f t="shared" si="288"/>
        <v>0</v>
      </c>
      <c r="T514" s="1">
        <v>0</v>
      </c>
      <c r="U514" s="1">
        <v>1</v>
      </c>
      <c r="V514" s="1">
        <v>0.84699999999999998</v>
      </c>
      <c r="W514" s="1">
        <v>0.44679105315895801</v>
      </c>
      <c r="X514" s="7">
        <v>91</v>
      </c>
      <c r="Y514" s="7">
        <f t="shared" si="289"/>
        <v>695435</v>
      </c>
      <c r="Z514" s="7">
        <f t="shared" si="290"/>
        <v>378224</v>
      </c>
      <c r="AA514" s="7">
        <f t="shared" si="291"/>
        <v>22166</v>
      </c>
      <c r="AB514" s="7">
        <f t="shared" si="292"/>
        <v>1106</v>
      </c>
      <c r="AC514" s="1">
        <v>0.84699999999999998</v>
      </c>
      <c r="AD514" s="7">
        <f t="shared" si="293"/>
        <v>14.206441217521901</v>
      </c>
      <c r="AE514" s="10">
        <f t="shared" si="294"/>
        <v>1.3332922054286537E-4</v>
      </c>
      <c r="AF514" s="7">
        <f t="shared" si="295"/>
        <v>1</v>
      </c>
      <c r="AG514" s="7">
        <f t="shared" si="296"/>
        <v>1</v>
      </c>
      <c r="AH514" s="1">
        <v>0.44679105315895801</v>
      </c>
      <c r="AI514" s="1">
        <f t="shared" si="297"/>
        <v>0</v>
      </c>
      <c r="AJ514" s="1">
        <f t="shared" si="298"/>
        <v>0</v>
      </c>
      <c r="AK514" s="1">
        <f t="shared" si="299"/>
        <v>0</v>
      </c>
      <c r="AL514" s="1">
        <f t="shared" si="300"/>
        <v>0</v>
      </c>
      <c r="AM514" s="1">
        <f t="shared" ref="AM514:AM519" si="328">AM513</f>
        <v>74</v>
      </c>
      <c r="AN514" s="1">
        <v>1391</v>
      </c>
      <c r="AO514" s="11">
        <f t="shared" si="302"/>
        <v>-33</v>
      </c>
      <c r="AP514" s="1">
        <f t="shared" si="303"/>
        <v>0.44679105315895801</v>
      </c>
      <c r="AQ514" s="1">
        <f t="shared" si="304"/>
        <v>0</v>
      </c>
      <c r="AR514" s="1">
        <f t="shared" si="305"/>
        <v>6.1697790282526759</v>
      </c>
      <c r="AS514" s="1">
        <f t="shared" si="306"/>
        <v>0.15679646850961473</v>
      </c>
      <c r="AT514" s="1">
        <f t="shared" si="307"/>
        <v>6.1444048066306177E-2</v>
      </c>
      <c r="AU514" s="1">
        <f t="shared" si="308"/>
        <v>0</v>
      </c>
      <c r="AV514" s="1">
        <f t="shared" ref="AV514:AV577" si="329">(J514+L514)/I514</f>
        <v>0.27620951922270415</v>
      </c>
      <c r="AW514" s="1">
        <f t="shared" si="309"/>
        <v>0.21641472013506896</v>
      </c>
      <c r="AX514" s="1">
        <f t="shared" si="310"/>
        <v>0</v>
      </c>
    </row>
    <row r="515" spans="1:50" x14ac:dyDescent="0.45">
      <c r="A515" s="7" t="s">
        <v>142</v>
      </c>
      <c r="B515" s="7" t="s">
        <v>142</v>
      </c>
      <c r="C515" s="8" t="s">
        <v>50</v>
      </c>
      <c r="D515" s="8" t="s">
        <v>63</v>
      </c>
      <c r="E515" s="12">
        <v>2221207140000</v>
      </c>
      <c r="F515" s="9">
        <v>1109369</v>
      </c>
      <c r="G515" s="9">
        <v>350669</v>
      </c>
      <c r="H515" s="9">
        <v>365636</v>
      </c>
      <c r="I515" s="9">
        <v>1610832</v>
      </c>
      <c r="J515" s="9">
        <v>80831</v>
      </c>
      <c r="K515" s="9">
        <v>346058</v>
      </c>
      <c r="L515" s="7">
        <v>510603</v>
      </c>
      <c r="M515" s="7">
        <v>43049</v>
      </c>
      <c r="N515" s="7">
        <v>591478</v>
      </c>
      <c r="O515" s="9">
        <v>1106</v>
      </c>
      <c r="P515" s="1">
        <v>3</v>
      </c>
      <c r="Q515" s="1">
        <v>2</v>
      </c>
      <c r="R515" s="1">
        <v>2</v>
      </c>
      <c r="S515" s="1">
        <f t="shared" ref="S515:S578" si="330">IF(P515&gt;0,Q515/P515,0)</f>
        <v>0.66666666666666663</v>
      </c>
      <c r="T515" s="1">
        <v>6</v>
      </c>
      <c r="U515" s="1">
        <v>1</v>
      </c>
      <c r="V515" s="1">
        <v>2E-3</v>
      </c>
      <c r="W515" s="1">
        <v>-0.39351709356044701</v>
      </c>
      <c r="X515" s="7">
        <v>72</v>
      </c>
      <c r="Y515" s="7">
        <f t="shared" ref="Y515:Y578" si="331">F515</f>
        <v>1109369</v>
      </c>
      <c r="Z515" s="7">
        <f t="shared" ref="Z515:Z578" si="332">N515</f>
        <v>591478</v>
      </c>
      <c r="AA515" s="7">
        <f t="shared" ref="AA515:AA578" si="333">M515</f>
        <v>43049</v>
      </c>
      <c r="AB515" s="7">
        <f t="shared" ref="AB515:AB578" si="334">O515</f>
        <v>1106</v>
      </c>
      <c r="AC515" s="1">
        <v>2E-3</v>
      </c>
      <c r="AD515" s="7">
        <f t="shared" ref="AD515:AD578" si="335">LN(I515)</f>
        <v>14.292261373667252</v>
      </c>
      <c r="AE515" s="10">
        <f t="shared" ref="AE515:AE578" si="336">F515/$F$843</f>
        <v>2.1268889840807267E-4</v>
      </c>
      <c r="AF515" s="7">
        <f t="shared" ref="AF515:AF578" si="337">IF(H515&gt;0,1,0)</f>
        <v>1</v>
      </c>
      <c r="AG515" s="7">
        <f t="shared" ref="AG515:AG578" si="338">U515</f>
        <v>1</v>
      </c>
      <c r="AH515" s="1">
        <v>-0.39351709356044701</v>
      </c>
      <c r="AI515" s="1">
        <f t="shared" ref="AI515:AI578" si="339">IF(R515&gt;=1,1,0)</f>
        <v>1</v>
      </c>
      <c r="AJ515" s="1">
        <f t="shared" ref="AJ515:AJ578" si="340">IF(T515&gt;=3,1,0)</f>
        <v>1</v>
      </c>
      <c r="AK515" s="1">
        <f t="shared" ref="AK515:AK578" si="341">IF(P515&gt;=1,1,0)</f>
        <v>1</v>
      </c>
      <c r="AL515" s="1">
        <f t="shared" ref="AL515:AL578" si="342">IF(S515&gt;$S$843,1,0)</f>
        <v>0</v>
      </c>
      <c r="AM515" s="1">
        <f t="shared" si="328"/>
        <v>74</v>
      </c>
      <c r="AN515" s="1">
        <v>1392</v>
      </c>
      <c r="AO515" s="11">
        <f t="shared" ref="AO515:AO578" si="343">X515-124</f>
        <v>-52</v>
      </c>
      <c r="AP515" s="1">
        <f t="shared" ref="AP515:AP578" si="344">W515</f>
        <v>-0.39351709356044701</v>
      </c>
      <c r="AQ515" s="1">
        <f t="shared" ref="AQ515:AQ578" si="345">AI515+AJ515+AK515+AL515</f>
        <v>3</v>
      </c>
      <c r="AR515" s="1">
        <f t="shared" ref="AR515:AR578" si="346">LOG10(I515)</f>
        <v>6.2070502485026777</v>
      </c>
      <c r="AS515" s="1">
        <f t="shared" ref="AS515:AS578" si="347">G515/I515</f>
        <v>0.21769433435640712</v>
      </c>
      <c r="AT515" s="1">
        <f t="shared" ref="AT515:AT578" si="348">G515/(E515/1000000)</f>
        <v>0.15787316440915095</v>
      </c>
      <c r="AU515" s="1">
        <f t="shared" ref="AU515:AU578" si="349">IF(G515&lt;0,1,0)</f>
        <v>0</v>
      </c>
      <c r="AV515" s="1">
        <f t="shared" si="329"/>
        <v>0.36716057292132265</v>
      </c>
      <c r="AW515" s="1">
        <f t="shared" ref="AW515:AW578" si="350">K515/I515</f>
        <v>0.21483183845366866</v>
      </c>
      <c r="AX515" s="1">
        <f t="shared" ref="AX515:AX578" si="351">AP515*AQ515</f>
        <v>-1.180551280681341</v>
      </c>
    </row>
    <row r="516" spans="1:50" x14ac:dyDescent="0.45">
      <c r="A516" s="7" t="s">
        <v>142</v>
      </c>
      <c r="B516" s="7" t="s">
        <v>142</v>
      </c>
      <c r="C516" s="8" t="s">
        <v>51</v>
      </c>
      <c r="D516" s="8" t="s">
        <v>63</v>
      </c>
      <c r="E516" s="12">
        <v>1673775774000</v>
      </c>
      <c r="F516" s="9">
        <v>1239420</v>
      </c>
      <c r="G516" s="9">
        <v>368899</v>
      </c>
      <c r="H516" s="9">
        <v>440980</v>
      </c>
      <c r="I516" s="9">
        <v>1679131</v>
      </c>
      <c r="J516" s="9">
        <v>252615</v>
      </c>
      <c r="K516" s="9">
        <v>329858</v>
      </c>
      <c r="L516" s="7">
        <v>452927</v>
      </c>
      <c r="M516" s="7">
        <v>58192</v>
      </c>
      <c r="N516" s="7">
        <v>722977</v>
      </c>
      <c r="O516" s="9">
        <v>1112</v>
      </c>
      <c r="P516" s="1">
        <v>3</v>
      </c>
      <c r="Q516" s="1">
        <v>2</v>
      </c>
      <c r="R516" s="1">
        <v>2</v>
      </c>
      <c r="S516" s="1">
        <f t="shared" si="330"/>
        <v>0.66666666666666663</v>
      </c>
      <c r="T516" s="1">
        <v>6</v>
      </c>
      <c r="U516" s="1">
        <v>1</v>
      </c>
      <c r="V516" s="1">
        <v>0</v>
      </c>
      <c r="W516" s="1">
        <v>-0.39302839325945499</v>
      </c>
      <c r="X516" s="7">
        <v>86</v>
      </c>
      <c r="Y516" s="7">
        <f t="shared" si="331"/>
        <v>1239420</v>
      </c>
      <c r="Z516" s="7">
        <f t="shared" si="332"/>
        <v>722977</v>
      </c>
      <c r="AA516" s="7">
        <f t="shared" si="333"/>
        <v>58192</v>
      </c>
      <c r="AB516" s="7">
        <f t="shared" si="334"/>
        <v>1112</v>
      </c>
      <c r="AC516" s="1">
        <v>0</v>
      </c>
      <c r="AD516" s="7">
        <f t="shared" si="335"/>
        <v>14.33378695564859</v>
      </c>
      <c r="AE516" s="10">
        <f t="shared" si="336"/>
        <v>2.3762235510901551E-4</v>
      </c>
      <c r="AF516" s="7">
        <f t="shared" si="337"/>
        <v>1</v>
      </c>
      <c r="AG516" s="7">
        <f t="shared" si="338"/>
        <v>1</v>
      </c>
      <c r="AH516" s="1">
        <v>-0.39302839325945499</v>
      </c>
      <c r="AI516" s="1">
        <f t="shared" si="339"/>
        <v>1</v>
      </c>
      <c r="AJ516" s="1">
        <f t="shared" si="340"/>
        <v>1</v>
      </c>
      <c r="AK516" s="1">
        <f t="shared" si="341"/>
        <v>1</v>
      </c>
      <c r="AL516" s="1">
        <f t="shared" si="342"/>
        <v>0</v>
      </c>
      <c r="AM516" s="1">
        <f t="shared" si="328"/>
        <v>74</v>
      </c>
      <c r="AN516" s="1">
        <v>1393</v>
      </c>
      <c r="AO516" s="11">
        <f t="shared" si="343"/>
        <v>-38</v>
      </c>
      <c r="AP516" s="1">
        <f t="shared" si="344"/>
        <v>-0.39302839325945499</v>
      </c>
      <c r="AQ516" s="1">
        <f t="shared" si="345"/>
        <v>3</v>
      </c>
      <c r="AR516" s="1">
        <f t="shared" si="346"/>
        <v>6.2250845796149941</v>
      </c>
      <c r="AS516" s="1">
        <f t="shared" si="347"/>
        <v>0.21969637866253436</v>
      </c>
      <c r="AT516" s="1">
        <f t="shared" si="348"/>
        <v>0.22039929465486457</v>
      </c>
      <c r="AU516" s="1">
        <f t="shared" si="349"/>
        <v>0</v>
      </c>
      <c r="AV516" s="1">
        <f t="shared" si="329"/>
        <v>0.420182820756689</v>
      </c>
      <c r="AW516" s="1">
        <f t="shared" si="350"/>
        <v>0.19644566147608494</v>
      </c>
      <c r="AX516" s="1">
        <f t="shared" si="351"/>
        <v>-1.179085179778365</v>
      </c>
    </row>
    <row r="517" spans="1:50" x14ac:dyDescent="0.45">
      <c r="A517" s="7" t="s">
        <v>142</v>
      </c>
      <c r="B517" s="7" t="s">
        <v>142</v>
      </c>
      <c r="C517" s="8" t="s">
        <v>52</v>
      </c>
      <c r="D517" s="8" t="s">
        <v>63</v>
      </c>
      <c r="E517" s="12">
        <v>1890649542000</v>
      </c>
      <c r="F517" s="9">
        <v>1021972</v>
      </c>
      <c r="G517" s="9">
        <v>129589</v>
      </c>
      <c r="H517" s="9">
        <v>134172</v>
      </c>
      <c r="I517" s="9">
        <v>1839348</v>
      </c>
      <c r="J517" s="9">
        <v>473942</v>
      </c>
      <c r="K517" s="9">
        <v>710169</v>
      </c>
      <c r="L517" s="7">
        <v>465485</v>
      </c>
      <c r="M517" s="7">
        <v>86405</v>
      </c>
      <c r="N517" s="7">
        <v>724626</v>
      </c>
      <c r="O517" s="9">
        <v>1222</v>
      </c>
      <c r="P517" s="1">
        <v>3</v>
      </c>
      <c r="Q517" s="1">
        <v>2</v>
      </c>
      <c r="R517" s="1">
        <v>3</v>
      </c>
      <c r="S517" s="1">
        <f t="shared" si="330"/>
        <v>0.66666666666666663</v>
      </c>
      <c r="T517" s="1">
        <v>6</v>
      </c>
      <c r="U517" s="1">
        <v>1</v>
      </c>
      <c r="V517" s="1">
        <v>1</v>
      </c>
      <c r="W517" s="1">
        <v>0.61399746166229197</v>
      </c>
      <c r="X517" s="7">
        <v>101</v>
      </c>
      <c r="Y517" s="7">
        <f t="shared" si="331"/>
        <v>1021972</v>
      </c>
      <c r="Z517" s="7">
        <f t="shared" si="332"/>
        <v>724626</v>
      </c>
      <c r="AA517" s="7">
        <f t="shared" si="333"/>
        <v>86405</v>
      </c>
      <c r="AB517" s="7">
        <f t="shared" si="334"/>
        <v>1222</v>
      </c>
      <c r="AC517" s="1">
        <v>1</v>
      </c>
      <c r="AD517" s="7">
        <f t="shared" si="335"/>
        <v>14.424921718963056</v>
      </c>
      <c r="AE517" s="10">
        <f t="shared" si="336"/>
        <v>1.9593309249122233E-4</v>
      </c>
      <c r="AF517" s="7">
        <f t="shared" si="337"/>
        <v>1</v>
      </c>
      <c r="AG517" s="7">
        <f t="shared" si="338"/>
        <v>1</v>
      </c>
      <c r="AH517" s="1">
        <v>0.61399746166229197</v>
      </c>
      <c r="AI517" s="1">
        <f t="shared" si="339"/>
        <v>1</v>
      </c>
      <c r="AJ517" s="1">
        <f t="shared" si="340"/>
        <v>1</v>
      </c>
      <c r="AK517" s="1">
        <f t="shared" si="341"/>
        <v>1</v>
      </c>
      <c r="AL517" s="1">
        <f t="shared" si="342"/>
        <v>0</v>
      </c>
      <c r="AM517" s="1">
        <f t="shared" si="328"/>
        <v>74</v>
      </c>
      <c r="AN517" s="1">
        <v>1394</v>
      </c>
      <c r="AO517" s="11">
        <f t="shared" si="343"/>
        <v>-23</v>
      </c>
      <c r="AP517" s="1">
        <f t="shared" si="344"/>
        <v>0.61399746166229197</v>
      </c>
      <c r="AQ517" s="1">
        <f t="shared" si="345"/>
        <v>3</v>
      </c>
      <c r="AR517" s="1">
        <f t="shared" si="346"/>
        <v>6.2646639044320249</v>
      </c>
      <c r="AS517" s="1">
        <f t="shared" si="347"/>
        <v>7.0453769487883747E-2</v>
      </c>
      <c r="AT517" s="1">
        <f t="shared" si="348"/>
        <v>6.8542052411741994E-2</v>
      </c>
      <c r="AU517" s="1">
        <f t="shared" si="349"/>
        <v>0</v>
      </c>
      <c r="AV517" s="1">
        <f t="shared" si="329"/>
        <v>0.51073913147484873</v>
      </c>
      <c r="AW517" s="1">
        <f t="shared" si="350"/>
        <v>0.38609822611055655</v>
      </c>
      <c r="AX517" s="1">
        <f t="shared" si="351"/>
        <v>1.841992384986876</v>
      </c>
    </row>
    <row r="518" spans="1:50" x14ac:dyDescent="0.45">
      <c r="A518" s="7" t="s">
        <v>142</v>
      </c>
      <c r="B518" s="7" t="s">
        <v>142</v>
      </c>
      <c r="C518" s="8" t="s">
        <v>53</v>
      </c>
      <c r="D518" s="8" t="s">
        <v>63</v>
      </c>
      <c r="E518" s="13">
        <v>2601610725000</v>
      </c>
      <c r="F518" s="7">
        <v>1100967</v>
      </c>
      <c r="G518" s="7">
        <v>68159</v>
      </c>
      <c r="H518" s="7">
        <v>473722</v>
      </c>
      <c r="I518" s="7">
        <v>1578302</v>
      </c>
      <c r="J518" s="7">
        <v>302191</v>
      </c>
      <c r="K518" s="7">
        <v>538373</v>
      </c>
      <c r="L518" s="7">
        <v>311467</v>
      </c>
      <c r="M518" s="7">
        <v>75312</v>
      </c>
      <c r="N518" s="7">
        <v>858518</v>
      </c>
      <c r="O518" s="1">
        <v>1222</v>
      </c>
      <c r="P518" s="1">
        <v>3</v>
      </c>
      <c r="Q518" s="1">
        <v>2</v>
      </c>
      <c r="R518" s="1">
        <v>3</v>
      </c>
      <c r="S518" s="1">
        <f t="shared" si="330"/>
        <v>0.66666666666666663</v>
      </c>
      <c r="T518" s="1">
        <v>6</v>
      </c>
      <c r="U518" s="1">
        <v>1</v>
      </c>
      <c r="V518" s="1">
        <v>2E-3</v>
      </c>
      <c r="W518" s="1">
        <v>-0.39491235641002098</v>
      </c>
      <c r="X518" s="7">
        <v>92</v>
      </c>
      <c r="Y518" s="7">
        <f t="shared" si="331"/>
        <v>1100967</v>
      </c>
      <c r="Z518" s="7">
        <f t="shared" si="332"/>
        <v>858518</v>
      </c>
      <c r="AA518" s="7">
        <f t="shared" si="333"/>
        <v>75312</v>
      </c>
      <c r="AB518" s="7">
        <f t="shared" si="334"/>
        <v>1222</v>
      </c>
      <c r="AC518" s="1">
        <v>2E-3</v>
      </c>
      <c r="AD518" s="7">
        <f t="shared" si="335"/>
        <v>14.271860143572418</v>
      </c>
      <c r="AE518" s="10">
        <f t="shared" si="336"/>
        <v>2.1107806186547538E-4</v>
      </c>
      <c r="AF518" s="7">
        <f t="shared" si="337"/>
        <v>1</v>
      </c>
      <c r="AG518" s="7">
        <f t="shared" si="338"/>
        <v>1</v>
      </c>
      <c r="AH518" s="1">
        <v>-0.39491235641002098</v>
      </c>
      <c r="AI518" s="1">
        <f t="shared" si="339"/>
        <v>1</v>
      </c>
      <c r="AJ518" s="1">
        <f t="shared" si="340"/>
        <v>1</v>
      </c>
      <c r="AK518" s="1">
        <f t="shared" si="341"/>
        <v>1</v>
      </c>
      <c r="AL518" s="1">
        <f t="shared" si="342"/>
        <v>0</v>
      </c>
      <c r="AM518" s="1">
        <f t="shared" si="328"/>
        <v>74</v>
      </c>
      <c r="AN518" s="1">
        <v>1395</v>
      </c>
      <c r="AO518" s="11">
        <f t="shared" si="343"/>
        <v>-32</v>
      </c>
      <c r="AP518" s="1">
        <f t="shared" si="344"/>
        <v>-0.39491235641002098</v>
      </c>
      <c r="AQ518" s="1">
        <f t="shared" si="345"/>
        <v>3</v>
      </c>
      <c r="AR518" s="1">
        <f t="shared" si="346"/>
        <v>6.1981901068484531</v>
      </c>
      <c r="AS518" s="1">
        <f t="shared" si="347"/>
        <v>4.3185017822951498E-2</v>
      </c>
      <c r="AT518" s="1">
        <f t="shared" si="348"/>
        <v>2.6198769610315163E-2</v>
      </c>
      <c r="AU518" s="1">
        <f t="shared" si="349"/>
        <v>0</v>
      </c>
      <c r="AV518" s="1">
        <f t="shared" si="329"/>
        <v>0.38880898585948698</v>
      </c>
      <c r="AW518" s="1">
        <f t="shared" si="350"/>
        <v>0.3411089892808854</v>
      </c>
      <c r="AX518" s="1">
        <f t="shared" si="351"/>
        <v>-1.1847370692300629</v>
      </c>
    </row>
    <row r="519" spans="1:50" x14ac:dyDescent="0.45">
      <c r="A519" s="7" t="s">
        <v>142</v>
      </c>
      <c r="B519" s="7" t="s">
        <v>142</v>
      </c>
      <c r="C519" s="8" t="s">
        <v>54</v>
      </c>
      <c r="D519" s="8" t="s">
        <v>63</v>
      </c>
      <c r="E519" s="13">
        <v>3049350117000</v>
      </c>
      <c r="F519" s="7">
        <v>805027</v>
      </c>
      <c r="G519" s="7">
        <v>96277</v>
      </c>
      <c r="H519" s="7">
        <v>475038</v>
      </c>
      <c r="I519" s="7">
        <v>1506090</v>
      </c>
      <c r="J519" s="7">
        <v>145847</v>
      </c>
      <c r="K519" s="7">
        <v>435471</v>
      </c>
      <c r="L519" s="7">
        <v>261165</v>
      </c>
      <c r="M519" s="7">
        <v>50852</v>
      </c>
      <c r="N519" s="4">
        <v>588211</v>
      </c>
      <c r="O519" s="7">
        <v>1165</v>
      </c>
      <c r="P519" s="1">
        <v>3</v>
      </c>
      <c r="Q519" s="1">
        <v>2</v>
      </c>
      <c r="R519" s="1">
        <v>2</v>
      </c>
      <c r="S519" s="1">
        <f t="shared" si="330"/>
        <v>0.66666666666666663</v>
      </c>
      <c r="T519" s="1">
        <v>6</v>
      </c>
      <c r="U519" s="1">
        <v>1</v>
      </c>
      <c r="V519" s="1">
        <v>1</v>
      </c>
      <c r="W519" s="1">
        <v>0.60074514393562495</v>
      </c>
      <c r="X519" s="7">
        <v>93</v>
      </c>
      <c r="Y519" s="7">
        <f t="shared" si="331"/>
        <v>805027</v>
      </c>
      <c r="Z519" s="7">
        <f t="shared" si="332"/>
        <v>588211</v>
      </c>
      <c r="AA519" s="7">
        <f t="shared" si="333"/>
        <v>50852</v>
      </c>
      <c r="AB519" s="7">
        <f t="shared" si="334"/>
        <v>1165</v>
      </c>
      <c r="AC519" s="1">
        <v>1</v>
      </c>
      <c r="AD519" s="7">
        <f t="shared" si="335"/>
        <v>14.225027446512536</v>
      </c>
      <c r="AE519" s="10">
        <f t="shared" si="336"/>
        <v>1.5434026533890484E-4</v>
      </c>
      <c r="AF519" s="7">
        <f t="shared" si="337"/>
        <v>1</v>
      </c>
      <c r="AG519" s="7">
        <f t="shared" si="338"/>
        <v>1</v>
      </c>
      <c r="AH519" s="1">
        <v>0.60074514393562495</v>
      </c>
      <c r="AI519" s="1">
        <f t="shared" si="339"/>
        <v>1</v>
      </c>
      <c r="AJ519" s="1">
        <f t="shared" si="340"/>
        <v>1</v>
      </c>
      <c r="AK519" s="1">
        <f t="shared" si="341"/>
        <v>1</v>
      </c>
      <c r="AL519" s="1">
        <f t="shared" si="342"/>
        <v>0</v>
      </c>
      <c r="AM519" s="1">
        <f t="shared" si="328"/>
        <v>74</v>
      </c>
      <c r="AN519" s="1">
        <v>1396</v>
      </c>
      <c r="AO519" s="11">
        <f t="shared" si="343"/>
        <v>-31</v>
      </c>
      <c r="AP519" s="1">
        <f t="shared" si="344"/>
        <v>0.60074514393562495</v>
      </c>
      <c r="AQ519" s="1">
        <f t="shared" si="345"/>
        <v>3</v>
      </c>
      <c r="AR519" s="1">
        <f t="shared" si="346"/>
        <v>6.1778509249426996</v>
      </c>
      <c r="AS519" s="1">
        <f t="shared" si="347"/>
        <v>6.3925130636283356E-2</v>
      </c>
      <c r="AT519" s="1">
        <f t="shared" si="348"/>
        <v>3.1572956959996075E-2</v>
      </c>
      <c r="AU519" s="1">
        <f t="shared" si="349"/>
        <v>0</v>
      </c>
      <c r="AV519" s="1">
        <f t="shared" si="329"/>
        <v>0.27024414211634101</v>
      </c>
      <c r="AW519" s="1">
        <f t="shared" si="350"/>
        <v>0.28914009122960777</v>
      </c>
      <c r="AX519" s="1">
        <f t="shared" si="351"/>
        <v>1.8022354318068747</v>
      </c>
    </row>
    <row r="520" spans="1:50" x14ac:dyDescent="0.45">
      <c r="A520" s="7" t="s">
        <v>143</v>
      </c>
      <c r="B520" s="7" t="s">
        <v>143</v>
      </c>
      <c r="C520" s="8" t="s">
        <v>47</v>
      </c>
      <c r="D520" s="1" t="s">
        <v>56</v>
      </c>
      <c r="E520" s="12">
        <v>83300000000</v>
      </c>
      <c r="F520" s="9">
        <v>267361</v>
      </c>
      <c r="G520" s="9">
        <v>13014</v>
      </c>
      <c r="H520" s="9">
        <v>-931</v>
      </c>
      <c r="I520" s="9">
        <v>326133</v>
      </c>
      <c r="J520" s="9">
        <v>149251</v>
      </c>
      <c r="K520" s="9">
        <v>187494</v>
      </c>
      <c r="L520" s="7">
        <v>91511</v>
      </c>
      <c r="M520" s="7">
        <v>16891</v>
      </c>
      <c r="N520" s="7">
        <v>228226</v>
      </c>
      <c r="O520" s="9">
        <v>0</v>
      </c>
      <c r="P520" s="1">
        <v>0</v>
      </c>
      <c r="Q520" s="1">
        <v>0</v>
      </c>
      <c r="R520" s="1">
        <v>0</v>
      </c>
      <c r="S520" s="1">
        <f t="shared" si="330"/>
        <v>0</v>
      </c>
      <c r="T520" s="1">
        <v>0</v>
      </c>
      <c r="U520" s="1">
        <v>0</v>
      </c>
      <c r="V520" s="1">
        <v>0.29199999999999998</v>
      </c>
      <c r="W520" s="1">
        <v>-0.119635664236867</v>
      </c>
      <c r="X520" s="7">
        <v>17</v>
      </c>
      <c r="Y520" s="7">
        <f t="shared" si="331"/>
        <v>267361</v>
      </c>
      <c r="Z520" s="7">
        <f t="shared" si="332"/>
        <v>228226</v>
      </c>
      <c r="AA520" s="7">
        <f t="shared" si="333"/>
        <v>16891</v>
      </c>
      <c r="AB520" s="7">
        <f t="shared" si="334"/>
        <v>0</v>
      </c>
      <c r="AC520" s="1">
        <v>0.29199999999999998</v>
      </c>
      <c r="AD520" s="7">
        <f t="shared" si="335"/>
        <v>12.695060552609608</v>
      </c>
      <c r="AE520" s="10">
        <f t="shared" si="336"/>
        <v>5.1258613290330558E-5</v>
      </c>
      <c r="AF520" s="7">
        <f t="shared" si="337"/>
        <v>0</v>
      </c>
      <c r="AG520" s="7">
        <f t="shared" si="338"/>
        <v>0</v>
      </c>
      <c r="AH520" s="1">
        <v>-0.119635664236867</v>
      </c>
      <c r="AI520" s="1">
        <f t="shared" si="339"/>
        <v>0</v>
      </c>
      <c r="AJ520" s="1">
        <f t="shared" si="340"/>
        <v>0</v>
      </c>
      <c r="AK520" s="1">
        <f t="shared" si="341"/>
        <v>0</v>
      </c>
      <c r="AL520" s="1">
        <f t="shared" si="342"/>
        <v>0</v>
      </c>
      <c r="AM520" s="1">
        <f t="shared" ref="AM520" si="352">AM519+1</f>
        <v>75</v>
      </c>
      <c r="AN520" s="1">
        <v>1390</v>
      </c>
      <c r="AO520" s="11">
        <f t="shared" si="343"/>
        <v>-107</v>
      </c>
      <c r="AP520" s="1">
        <f t="shared" si="344"/>
        <v>-0.119635664236867</v>
      </c>
      <c r="AQ520" s="1">
        <f t="shared" si="345"/>
        <v>0</v>
      </c>
      <c r="AR520" s="1">
        <f t="shared" si="346"/>
        <v>5.5133947454259991</v>
      </c>
      <c r="AS520" s="1">
        <f t="shared" si="347"/>
        <v>3.9903965560062919E-2</v>
      </c>
      <c r="AT520" s="1">
        <f t="shared" si="348"/>
        <v>0.15623049219687876</v>
      </c>
      <c r="AU520" s="1">
        <f t="shared" si="349"/>
        <v>0</v>
      </c>
      <c r="AV520" s="1">
        <f t="shared" si="329"/>
        <v>0.73823256156230743</v>
      </c>
      <c r="AW520" s="1">
        <f t="shared" si="350"/>
        <v>0.57490042406012276</v>
      </c>
      <c r="AX520" s="1">
        <f t="shared" si="351"/>
        <v>0</v>
      </c>
    </row>
    <row r="521" spans="1:50" x14ac:dyDescent="0.45">
      <c r="A521" s="7" t="s">
        <v>143</v>
      </c>
      <c r="B521" s="7" t="s">
        <v>143</v>
      </c>
      <c r="C521" s="8" t="s">
        <v>49</v>
      </c>
      <c r="D521" s="1" t="s">
        <v>56</v>
      </c>
      <c r="E521" s="12">
        <v>84400000000</v>
      </c>
      <c r="F521" s="9">
        <v>257373</v>
      </c>
      <c r="G521" s="9">
        <v>7795</v>
      </c>
      <c r="H521" s="9">
        <v>16462</v>
      </c>
      <c r="I521" s="9">
        <v>338105</v>
      </c>
      <c r="J521" s="9">
        <v>143684</v>
      </c>
      <c r="K521" s="9">
        <v>199021</v>
      </c>
      <c r="L521" s="7">
        <v>104831</v>
      </c>
      <c r="M521" s="7">
        <v>19831</v>
      </c>
      <c r="N521" s="7">
        <v>219260</v>
      </c>
      <c r="O521" s="9">
        <v>0</v>
      </c>
      <c r="P521" s="1">
        <v>0</v>
      </c>
      <c r="Q521" s="1">
        <v>0</v>
      </c>
      <c r="R521" s="1">
        <v>0</v>
      </c>
      <c r="S521" s="1">
        <f t="shared" si="330"/>
        <v>0</v>
      </c>
      <c r="T521" s="1">
        <v>0</v>
      </c>
      <c r="U521" s="1">
        <v>0</v>
      </c>
      <c r="V521" s="1">
        <v>0.33400000000000002</v>
      </c>
      <c r="W521" s="1">
        <v>-0.111220239718216</v>
      </c>
      <c r="X521" s="7">
        <v>20</v>
      </c>
      <c r="Y521" s="7">
        <f t="shared" si="331"/>
        <v>257373</v>
      </c>
      <c r="Z521" s="7">
        <f t="shared" si="332"/>
        <v>219260</v>
      </c>
      <c r="AA521" s="7">
        <f t="shared" si="333"/>
        <v>19831</v>
      </c>
      <c r="AB521" s="7">
        <f t="shared" si="334"/>
        <v>0</v>
      </c>
      <c r="AC521" s="1">
        <v>0.33400000000000002</v>
      </c>
      <c r="AD521" s="7">
        <f t="shared" si="335"/>
        <v>12.731111777110733</v>
      </c>
      <c r="AE521" s="10">
        <f t="shared" si="336"/>
        <v>4.9343707864543618E-5</v>
      </c>
      <c r="AF521" s="7">
        <f t="shared" si="337"/>
        <v>1</v>
      </c>
      <c r="AG521" s="7">
        <f t="shared" si="338"/>
        <v>0</v>
      </c>
      <c r="AH521" s="1">
        <v>-0.111220239718216</v>
      </c>
      <c r="AI521" s="1">
        <f t="shared" si="339"/>
        <v>0</v>
      </c>
      <c r="AJ521" s="1">
        <f t="shared" si="340"/>
        <v>0</v>
      </c>
      <c r="AK521" s="1">
        <f t="shared" si="341"/>
        <v>0</v>
      </c>
      <c r="AL521" s="1">
        <f t="shared" si="342"/>
        <v>0</v>
      </c>
      <c r="AM521" s="1">
        <f t="shared" ref="AM521:AM526" si="353">AM520</f>
        <v>75</v>
      </c>
      <c r="AN521" s="1">
        <v>1391</v>
      </c>
      <c r="AO521" s="11">
        <f t="shared" si="343"/>
        <v>-104</v>
      </c>
      <c r="AP521" s="1">
        <f t="shared" si="344"/>
        <v>-0.111220239718216</v>
      </c>
      <c r="AQ521" s="1">
        <f t="shared" si="345"/>
        <v>0</v>
      </c>
      <c r="AR521" s="1">
        <f t="shared" si="346"/>
        <v>5.529051593292694</v>
      </c>
      <c r="AS521" s="1">
        <f t="shared" si="347"/>
        <v>2.3054968131201847E-2</v>
      </c>
      <c r="AT521" s="1">
        <f t="shared" si="348"/>
        <v>9.2357819905213273E-2</v>
      </c>
      <c r="AU521" s="1">
        <f t="shared" si="349"/>
        <v>0</v>
      </c>
      <c r="AV521" s="1">
        <f t="shared" si="329"/>
        <v>0.73502314369796362</v>
      </c>
      <c r="AW521" s="1">
        <f t="shared" si="350"/>
        <v>0.58863666612442878</v>
      </c>
      <c r="AX521" s="1">
        <f t="shared" si="351"/>
        <v>0</v>
      </c>
    </row>
    <row r="522" spans="1:50" x14ac:dyDescent="0.45">
      <c r="A522" s="7" t="s">
        <v>143</v>
      </c>
      <c r="B522" s="7" t="s">
        <v>143</v>
      </c>
      <c r="C522" s="8" t="s">
        <v>50</v>
      </c>
      <c r="D522" s="1" t="s">
        <v>56</v>
      </c>
      <c r="E522" s="12">
        <v>321900000000</v>
      </c>
      <c r="F522" s="9">
        <v>283007</v>
      </c>
      <c r="G522" s="9">
        <v>14027</v>
      </c>
      <c r="H522" s="9">
        <v>21466</v>
      </c>
      <c r="I522" s="9">
        <v>409056</v>
      </c>
      <c r="J522" s="9">
        <v>163735</v>
      </c>
      <c r="K522" s="9">
        <v>212443</v>
      </c>
      <c r="L522" s="7">
        <v>105829</v>
      </c>
      <c r="M522" s="7">
        <v>22981</v>
      </c>
      <c r="N522" s="7">
        <v>232351</v>
      </c>
      <c r="O522" s="9">
        <v>0</v>
      </c>
      <c r="P522" s="1">
        <v>3</v>
      </c>
      <c r="Q522" s="1">
        <v>3</v>
      </c>
      <c r="R522" s="1">
        <v>2</v>
      </c>
      <c r="S522" s="1">
        <f t="shared" si="330"/>
        <v>1</v>
      </c>
      <c r="T522" s="1">
        <v>6</v>
      </c>
      <c r="U522" s="1">
        <v>0</v>
      </c>
      <c r="V522" s="1">
        <v>1</v>
      </c>
      <c r="W522" s="1">
        <v>0.56797226632289499</v>
      </c>
      <c r="X522" s="7">
        <v>38</v>
      </c>
      <c r="Y522" s="7">
        <f t="shared" si="331"/>
        <v>283007</v>
      </c>
      <c r="Z522" s="7">
        <f t="shared" si="332"/>
        <v>232351</v>
      </c>
      <c r="AA522" s="7">
        <f t="shared" si="333"/>
        <v>22981</v>
      </c>
      <c r="AB522" s="7">
        <f t="shared" si="334"/>
        <v>0</v>
      </c>
      <c r="AC522" s="1">
        <v>1</v>
      </c>
      <c r="AD522" s="7">
        <f t="shared" si="335"/>
        <v>12.921607344967748</v>
      </c>
      <c r="AE522" s="10">
        <f t="shared" si="336"/>
        <v>5.4258273912263119E-5</v>
      </c>
      <c r="AF522" s="7">
        <f t="shared" si="337"/>
        <v>1</v>
      </c>
      <c r="AG522" s="7">
        <f t="shared" si="338"/>
        <v>0</v>
      </c>
      <c r="AH522" s="1">
        <v>0.56797226632289499</v>
      </c>
      <c r="AI522" s="1">
        <f t="shared" si="339"/>
        <v>1</v>
      </c>
      <c r="AJ522" s="1">
        <f t="shared" si="340"/>
        <v>1</v>
      </c>
      <c r="AK522" s="1">
        <f t="shared" si="341"/>
        <v>1</v>
      </c>
      <c r="AL522" s="1">
        <f t="shared" si="342"/>
        <v>1</v>
      </c>
      <c r="AM522" s="1">
        <f t="shared" si="353"/>
        <v>75</v>
      </c>
      <c r="AN522" s="1">
        <v>1392</v>
      </c>
      <c r="AO522" s="11">
        <f t="shared" si="343"/>
        <v>-86</v>
      </c>
      <c r="AP522" s="1">
        <f t="shared" si="344"/>
        <v>0.56797226632289499</v>
      </c>
      <c r="AQ522" s="1">
        <f t="shared" si="345"/>
        <v>4</v>
      </c>
      <c r="AR522" s="1">
        <f t="shared" si="346"/>
        <v>5.6117827672400216</v>
      </c>
      <c r="AS522" s="1">
        <f t="shared" si="347"/>
        <v>3.4291148400219039E-2</v>
      </c>
      <c r="AT522" s="1">
        <f t="shared" si="348"/>
        <v>4.3575644610127369E-2</v>
      </c>
      <c r="AU522" s="1">
        <f t="shared" si="349"/>
        <v>0</v>
      </c>
      <c r="AV522" s="1">
        <f t="shared" si="329"/>
        <v>0.65899045607447393</v>
      </c>
      <c r="AW522" s="1">
        <f t="shared" si="350"/>
        <v>0.51934942892904634</v>
      </c>
      <c r="AX522" s="1">
        <f t="shared" si="351"/>
        <v>2.27188906529158</v>
      </c>
    </row>
    <row r="523" spans="1:50" x14ac:dyDescent="0.45">
      <c r="A523" s="7" t="s">
        <v>143</v>
      </c>
      <c r="B523" s="7" t="s">
        <v>143</v>
      </c>
      <c r="C523" s="8" t="s">
        <v>51</v>
      </c>
      <c r="D523" s="1" t="s">
        <v>56</v>
      </c>
      <c r="E523" s="12">
        <v>287600000000</v>
      </c>
      <c r="F523" s="9">
        <v>409753</v>
      </c>
      <c r="G523" s="9">
        <v>21258</v>
      </c>
      <c r="H523" s="9">
        <v>58896</v>
      </c>
      <c r="I523" s="9">
        <v>395074</v>
      </c>
      <c r="J523" s="9">
        <v>170336</v>
      </c>
      <c r="K523" s="9">
        <v>176311</v>
      </c>
      <c r="L523" s="7">
        <v>125262</v>
      </c>
      <c r="M523" s="7">
        <v>26729</v>
      </c>
      <c r="N523" s="7">
        <v>347528</v>
      </c>
      <c r="O523" s="9">
        <v>0</v>
      </c>
      <c r="P523" s="1">
        <v>3</v>
      </c>
      <c r="Q523" s="1">
        <v>3</v>
      </c>
      <c r="R523" s="1">
        <v>2</v>
      </c>
      <c r="S523" s="1">
        <f t="shared" si="330"/>
        <v>1</v>
      </c>
      <c r="T523" s="1">
        <v>6</v>
      </c>
      <c r="U523" s="1">
        <v>0</v>
      </c>
      <c r="V523" s="1">
        <v>1.2E-2</v>
      </c>
      <c r="W523" s="1">
        <v>-0.42284506324552001</v>
      </c>
      <c r="X523" s="7">
        <v>22</v>
      </c>
      <c r="Y523" s="7">
        <f t="shared" si="331"/>
        <v>409753</v>
      </c>
      <c r="Z523" s="7">
        <f t="shared" si="332"/>
        <v>347528</v>
      </c>
      <c r="AA523" s="7">
        <f t="shared" si="333"/>
        <v>26729</v>
      </c>
      <c r="AB523" s="7">
        <f t="shared" si="334"/>
        <v>0</v>
      </c>
      <c r="AC523" s="1">
        <v>1.2E-2</v>
      </c>
      <c r="AD523" s="7">
        <f t="shared" si="335"/>
        <v>12.886828368109132</v>
      </c>
      <c r="AE523" s="10">
        <f t="shared" si="336"/>
        <v>7.8558094006054788E-5</v>
      </c>
      <c r="AF523" s="7">
        <f t="shared" si="337"/>
        <v>1</v>
      </c>
      <c r="AG523" s="7">
        <f t="shared" si="338"/>
        <v>0</v>
      </c>
      <c r="AH523" s="1">
        <v>-0.42284506324552001</v>
      </c>
      <c r="AI523" s="1">
        <f t="shared" si="339"/>
        <v>1</v>
      </c>
      <c r="AJ523" s="1">
        <f t="shared" si="340"/>
        <v>1</v>
      </c>
      <c r="AK523" s="1">
        <f t="shared" si="341"/>
        <v>1</v>
      </c>
      <c r="AL523" s="1">
        <f t="shared" si="342"/>
        <v>1</v>
      </c>
      <c r="AM523" s="1">
        <f t="shared" si="353"/>
        <v>75</v>
      </c>
      <c r="AN523" s="1">
        <v>1393</v>
      </c>
      <c r="AO523" s="11">
        <f t="shared" si="343"/>
        <v>-102</v>
      </c>
      <c r="AP523" s="1">
        <f t="shared" si="344"/>
        <v>-0.42284506324552001</v>
      </c>
      <c r="AQ523" s="1">
        <f t="shared" si="345"/>
        <v>4</v>
      </c>
      <c r="AR523" s="1">
        <f t="shared" si="346"/>
        <v>5.5966784495040836</v>
      </c>
      <c r="AS523" s="1">
        <f t="shared" si="347"/>
        <v>5.3807641100148323E-2</v>
      </c>
      <c r="AT523" s="1">
        <f t="shared" si="348"/>
        <v>7.3915159944367176E-2</v>
      </c>
      <c r="AU523" s="1">
        <f t="shared" si="349"/>
        <v>0</v>
      </c>
      <c r="AV523" s="1">
        <f t="shared" si="329"/>
        <v>0.74820919625184146</v>
      </c>
      <c r="AW523" s="1">
        <f t="shared" si="350"/>
        <v>0.44627335638386734</v>
      </c>
      <c r="AX523" s="1">
        <f t="shared" si="351"/>
        <v>-1.6913802529820801</v>
      </c>
    </row>
    <row r="524" spans="1:50" x14ac:dyDescent="0.45">
      <c r="A524" s="7" t="s">
        <v>143</v>
      </c>
      <c r="B524" s="7" t="s">
        <v>143</v>
      </c>
      <c r="C524" s="8" t="s">
        <v>52</v>
      </c>
      <c r="D524" s="1" t="s">
        <v>56</v>
      </c>
      <c r="E524" s="12">
        <v>296200000000</v>
      </c>
      <c r="F524" s="9">
        <v>207455</v>
      </c>
      <c r="G524" s="9">
        <v>660</v>
      </c>
      <c r="H524" s="9">
        <v>23152</v>
      </c>
      <c r="I524" s="9">
        <v>370807</v>
      </c>
      <c r="J524" s="9">
        <v>140691</v>
      </c>
      <c r="K524" s="9">
        <v>176550</v>
      </c>
      <c r="L524" s="7">
        <v>170583</v>
      </c>
      <c r="M524" s="7">
        <v>30978</v>
      </c>
      <c r="N524" s="7">
        <v>175053</v>
      </c>
      <c r="O524" s="9">
        <v>1200</v>
      </c>
      <c r="P524" s="1">
        <v>3</v>
      </c>
      <c r="Q524" s="1">
        <v>3</v>
      </c>
      <c r="R524" s="1">
        <v>2</v>
      </c>
      <c r="S524" s="1">
        <f t="shared" si="330"/>
        <v>1</v>
      </c>
      <c r="T524" s="1">
        <v>6</v>
      </c>
      <c r="U524" s="1">
        <v>0</v>
      </c>
      <c r="V524" s="1">
        <v>0.24099999999999999</v>
      </c>
      <c r="W524" s="1">
        <v>-0.197632490266299</v>
      </c>
      <c r="X524" s="7">
        <v>18</v>
      </c>
      <c r="Y524" s="7">
        <f t="shared" si="331"/>
        <v>207455</v>
      </c>
      <c r="Z524" s="7">
        <f t="shared" si="332"/>
        <v>175053</v>
      </c>
      <c r="AA524" s="7">
        <f t="shared" si="333"/>
        <v>30978</v>
      </c>
      <c r="AB524" s="7">
        <f t="shared" si="334"/>
        <v>1200</v>
      </c>
      <c r="AC524" s="1">
        <v>0.24099999999999999</v>
      </c>
      <c r="AD524" s="7">
        <f t="shared" si="335"/>
        <v>12.823436990597051</v>
      </c>
      <c r="AE524" s="10">
        <f t="shared" si="336"/>
        <v>3.9773398588969692E-5</v>
      </c>
      <c r="AF524" s="7">
        <f t="shared" si="337"/>
        <v>1</v>
      </c>
      <c r="AG524" s="7">
        <f t="shared" si="338"/>
        <v>0</v>
      </c>
      <c r="AH524" s="1">
        <v>-0.197632490266299</v>
      </c>
      <c r="AI524" s="1">
        <f t="shared" si="339"/>
        <v>1</v>
      </c>
      <c r="AJ524" s="1">
        <f t="shared" si="340"/>
        <v>1</v>
      </c>
      <c r="AK524" s="1">
        <f t="shared" si="341"/>
        <v>1</v>
      </c>
      <c r="AL524" s="1">
        <f t="shared" si="342"/>
        <v>1</v>
      </c>
      <c r="AM524" s="1">
        <f t="shared" si="353"/>
        <v>75</v>
      </c>
      <c r="AN524" s="1">
        <v>1394</v>
      </c>
      <c r="AO524" s="11">
        <f t="shared" si="343"/>
        <v>-106</v>
      </c>
      <c r="AP524" s="1">
        <f t="shared" si="344"/>
        <v>-0.197632490266299</v>
      </c>
      <c r="AQ524" s="1">
        <f t="shared" si="345"/>
        <v>4</v>
      </c>
      <c r="AR524" s="1">
        <f t="shared" si="346"/>
        <v>5.5691479240503412</v>
      </c>
      <c r="AS524" s="1">
        <f t="shared" si="347"/>
        <v>1.7799016739166197E-3</v>
      </c>
      <c r="AT524" s="1">
        <f t="shared" si="348"/>
        <v>2.2282241728561782E-3</v>
      </c>
      <c r="AU524" s="1">
        <f t="shared" si="349"/>
        <v>0</v>
      </c>
      <c r="AV524" s="1">
        <f t="shared" si="329"/>
        <v>0.8394501721920028</v>
      </c>
      <c r="AW524" s="1">
        <f t="shared" si="350"/>
        <v>0.47612369777269575</v>
      </c>
      <c r="AX524" s="1">
        <f t="shared" si="351"/>
        <v>-0.79052996106519602</v>
      </c>
    </row>
    <row r="525" spans="1:50" x14ac:dyDescent="0.45">
      <c r="A525" s="7" t="s">
        <v>143</v>
      </c>
      <c r="B525" s="7" t="s">
        <v>143</v>
      </c>
      <c r="C525" s="8" t="s">
        <v>53</v>
      </c>
      <c r="D525" s="1" t="s">
        <v>56</v>
      </c>
      <c r="E525" s="13">
        <v>425100000000</v>
      </c>
      <c r="F525" s="7">
        <v>217562</v>
      </c>
      <c r="G525" s="7">
        <v>-21594</v>
      </c>
      <c r="H525" s="7">
        <v>55508</v>
      </c>
      <c r="I525" s="7">
        <v>309279</v>
      </c>
      <c r="J525" s="7">
        <v>93632</v>
      </c>
      <c r="K525" s="7">
        <v>179632</v>
      </c>
      <c r="L525" s="7">
        <v>158669</v>
      </c>
      <c r="M525" s="7">
        <v>34513</v>
      </c>
      <c r="N525" s="7">
        <v>202051</v>
      </c>
      <c r="O525" s="1">
        <v>1180</v>
      </c>
      <c r="P525" s="1">
        <v>3</v>
      </c>
      <c r="Q525" s="1">
        <v>2</v>
      </c>
      <c r="R525" s="1">
        <v>2</v>
      </c>
      <c r="S525" s="1">
        <f t="shared" si="330"/>
        <v>0.66666666666666663</v>
      </c>
      <c r="T525" s="1">
        <v>6</v>
      </c>
      <c r="U525" s="1">
        <v>0</v>
      </c>
      <c r="V525" s="1">
        <v>0.25700000000000001</v>
      </c>
      <c r="W525" s="1">
        <v>-0.19430509350559799</v>
      </c>
      <c r="X525" s="7">
        <v>20</v>
      </c>
      <c r="Y525" s="7">
        <f t="shared" si="331"/>
        <v>217562</v>
      </c>
      <c r="Z525" s="7">
        <f t="shared" si="332"/>
        <v>202051</v>
      </c>
      <c r="AA525" s="7">
        <f t="shared" si="333"/>
        <v>34513</v>
      </c>
      <c r="AB525" s="7">
        <f t="shared" si="334"/>
        <v>1180</v>
      </c>
      <c r="AC525" s="1">
        <v>0.25700000000000001</v>
      </c>
      <c r="AD525" s="7">
        <f t="shared" si="335"/>
        <v>12.641999061120842</v>
      </c>
      <c r="AE525" s="10">
        <f t="shared" si="336"/>
        <v>4.1711118767026217E-5</v>
      </c>
      <c r="AF525" s="7">
        <f t="shared" si="337"/>
        <v>1</v>
      </c>
      <c r="AG525" s="7">
        <f t="shared" si="338"/>
        <v>0</v>
      </c>
      <c r="AH525" s="1">
        <v>-0.19430509350559799</v>
      </c>
      <c r="AI525" s="1">
        <f t="shared" si="339"/>
        <v>1</v>
      </c>
      <c r="AJ525" s="1">
        <f t="shared" si="340"/>
        <v>1</v>
      </c>
      <c r="AK525" s="1">
        <f t="shared" si="341"/>
        <v>1</v>
      </c>
      <c r="AL525" s="1">
        <f t="shared" si="342"/>
        <v>0</v>
      </c>
      <c r="AM525" s="1">
        <f t="shared" si="353"/>
        <v>75</v>
      </c>
      <c r="AN525" s="1">
        <v>1395</v>
      </c>
      <c r="AO525" s="11">
        <f t="shared" si="343"/>
        <v>-104</v>
      </c>
      <c r="AP525" s="1">
        <f t="shared" si="344"/>
        <v>-0.19430509350559799</v>
      </c>
      <c r="AQ525" s="1">
        <f t="shared" si="345"/>
        <v>3</v>
      </c>
      <c r="AR525" s="1">
        <f t="shared" si="346"/>
        <v>5.4903504324708718</v>
      </c>
      <c r="AS525" s="1">
        <f t="shared" si="347"/>
        <v>-6.9820453377047911E-2</v>
      </c>
      <c r="AT525" s="1">
        <f t="shared" si="348"/>
        <v>-5.0797459421312634E-2</v>
      </c>
      <c r="AU525" s="1">
        <f t="shared" si="349"/>
        <v>1</v>
      </c>
      <c r="AV525" s="1">
        <f t="shared" si="329"/>
        <v>0.81577152021314092</v>
      </c>
      <c r="AW525" s="1">
        <f t="shared" si="350"/>
        <v>0.58080891363461473</v>
      </c>
      <c r="AX525" s="1">
        <f t="shared" si="351"/>
        <v>-0.58291528051679398</v>
      </c>
    </row>
    <row r="526" spans="1:50" x14ac:dyDescent="0.45">
      <c r="A526" s="7" t="s">
        <v>143</v>
      </c>
      <c r="B526" s="7" t="s">
        <v>143</v>
      </c>
      <c r="C526" s="8" t="s">
        <v>54</v>
      </c>
      <c r="D526" s="1" t="s">
        <v>56</v>
      </c>
      <c r="E526" s="13">
        <v>483200000000</v>
      </c>
      <c r="F526" s="7">
        <v>213649</v>
      </c>
      <c r="G526" s="7">
        <v>-47866</v>
      </c>
      <c r="H526" s="7">
        <v>-82533</v>
      </c>
      <c r="I526" s="7">
        <v>305860</v>
      </c>
      <c r="J526" s="7">
        <v>89497</v>
      </c>
      <c r="K526" s="7">
        <v>225258</v>
      </c>
      <c r="L526" s="7">
        <v>165635</v>
      </c>
      <c r="M526" s="7">
        <v>32417</v>
      </c>
      <c r="N526" s="4">
        <v>229931</v>
      </c>
      <c r="O526" s="7">
        <v>1167</v>
      </c>
      <c r="P526" s="1">
        <v>3</v>
      </c>
      <c r="Q526" s="1">
        <v>3</v>
      </c>
      <c r="R526" s="1">
        <v>2</v>
      </c>
      <c r="S526" s="1">
        <f t="shared" si="330"/>
        <v>1</v>
      </c>
      <c r="T526" s="1">
        <v>6</v>
      </c>
      <c r="U526" s="1">
        <v>0</v>
      </c>
      <c r="V526" s="1">
        <v>0.28100000000000003</v>
      </c>
      <c r="W526" s="1">
        <v>-0.13494001342102799</v>
      </c>
      <c r="X526" s="7">
        <v>60</v>
      </c>
      <c r="Y526" s="7">
        <f t="shared" si="331"/>
        <v>213649</v>
      </c>
      <c r="Z526" s="7">
        <f t="shared" si="332"/>
        <v>229931</v>
      </c>
      <c r="AA526" s="7">
        <f t="shared" si="333"/>
        <v>32417</v>
      </c>
      <c r="AB526" s="7">
        <f t="shared" si="334"/>
        <v>1167</v>
      </c>
      <c r="AC526" s="1">
        <v>0.28100000000000003</v>
      </c>
      <c r="AD526" s="7">
        <f t="shared" si="335"/>
        <v>12.630882759902114</v>
      </c>
      <c r="AE526" s="10">
        <f t="shared" si="336"/>
        <v>4.0960916030632113E-5</v>
      </c>
      <c r="AF526" s="7">
        <f t="shared" si="337"/>
        <v>0</v>
      </c>
      <c r="AG526" s="7">
        <f t="shared" si="338"/>
        <v>0</v>
      </c>
      <c r="AH526" s="1">
        <v>-0.13494001342102799</v>
      </c>
      <c r="AI526" s="1">
        <f t="shared" si="339"/>
        <v>1</v>
      </c>
      <c r="AJ526" s="1">
        <f t="shared" si="340"/>
        <v>1</v>
      </c>
      <c r="AK526" s="1">
        <f t="shared" si="341"/>
        <v>1</v>
      </c>
      <c r="AL526" s="1">
        <f t="shared" si="342"/>
        <v>1</v>
      </c>
      <c r="AM526" s="1">
        <f t="shared" si="353"/>
        <v>75</v>
      </c>
      <c r="AN526" s="1">
        <v>1396</v>
      </c>
      <c r="AO526" s="11">
        <f t="shared" si="343"/>
        <v>-64</v>
      </c>
      <c r="AP526" s="1">
        <f t="shared" si="344"/>
        <v>-0.13494001342102799</v>
      </c>
      <c r="AQ526" s="1">
        <f t="shared" si="345"/>
        <v>4</v>
      </c>
      <c r="AR526" s="1">
        <f t="shared" si="346"/>
        <v>5.4855226841924045</v>
      </c>
      <c r="AS526" s="1">
        <f t="shared" si="347"/>
        <v>-0.15649643627803569</v>
      </c>
      <c r="AT526" s="1">
        <f t="shared" si="348"/>
        <v>-9.9060430463576155E-2</v>
      </c>
      <c r="AU526" s="1">
        <f t="shared" si="349"/>
        <v>1</v>
      </c>
      <c r="AV526" s="1">
        <f t="shared" si="329"/>
        <v>0.8341463414634146</v>
      </c>
      <c r="AW526" s="1">
        <f t="shared" si="350"/>
        <v>0.73647420388412999</v>
      </c>
      <c r="AX526" s="1">
        <f t="shared" si="351"/>
        <v>-0.53976005368411195</v>
      </c>
    </row>
    <row r="527" spans="1:50" x14ac:dyDescent="0.45">
      <c r="A527" s="7" t="s">
        <v>144</v>
      </c>
      <c r="B527" s="7" t="s">
        <v>144</v>
      </c>
      <c r="C527" s="8" t="s">
        <v>47</v>
      </c>
      <c r="D527" s="8" t="s">
        <v>63</v>
      </c>
      <c r="E527" s="12">
        <v>1529385000000</v>
      </c>
      <c r="F527" s="9">
        <v>552216</v>
      </c>
      <c r="G527" s="9">
        <v>100338</v>
      </c>
      <c r="H527" s="9">
        <v>46988</v>
      </c>
      <c r="I527" s="9">
        <v>1074077</v>
      </c>
      <c r="J527" s="9">
        <v>263801</v>
      </c>
      <c r="K527" s="9">
        <v>387799</v>
      </c>
      <c r="L527" s="7">
        <v>158781</v>
      </c>
      <c r="M527" s="7">
        <v>18525</v>
      </c>
      <c r="N527" s="7">
        <v>355981</v>
      </c>
      <c r="O527" s="9">
        <v>14311</v>
      </c>
      <c r="P527" s="1">
        <v>0</v>
      </c>
      <c r="Q527" s="1">
        <v>0</v>
      </c>
      <c r="R527" s="1">
        <v>0</v>
      </c>
      <c r="S527" s="1">
        <f t="shared" si="330"/>
        <v>0</v>
      </c>
      <c r="T527" s="1">
        <v>0</v>
      </c>
      <c r="U527" s="1">
        <v>1</v>
      </c>
      <c r="V527" s="1">
        <v>0.61</v>
      </c>
      <c r="W527" s="1">
        <v>0.187978404705515</v>
      </c>
      <c r="X527" s="7">
        <v>112</v>
      </c>
      <c r="Y527" s="7">
        <f t="shared" si="331"/>
        <v>552216</v>
      </c>
      <c r="Z527" s="7">
        <f t="shared" si="332"/>
        <v>355981</v>
      </c>
      <c r="AA527" s="7">
        <f t="shared" si="333"/>
        <v>18525</v>
      </c>
      <c r="AB527" s="7">
        <f t="shared" si="334"/>
        <v>14311</v>
      </c>
      <c r="AC527" s="1">
        <v>0.61</v>
      </c>
      <c r="AD527" s="7">
        <f t="shared" si="335"/>
        <v>13.88697224608064</v>
      </c>
      <c r="AE527" s="10">
        <f t="shared" si="336"/>
        <v>1.0587118688489786E-4</v>
      </c>
      <c r="AF527" s="7">
        <f t="shared" si="337"/>
        <v>1</v>
      </c>
      <c r="AG527" s="7">
        <f t="shared" si="338"/>
        <v>1</v>
      </c>
      <c r="AH527" s="1">
        <v>0.187978404705515</v>
      </c>
      <c r="AI527" s="1">
        <f t="shared" si="339"/>
        <v>0</v>
      </c>
      <c r="AJ527" s="1">
        <f t="shared" si="340"/>
        <v>0</v>
      </c>
      <c r="AK527" s="1">
        <f t="shared" si="341"/>
        <v>0</v>
      </c>
      <c r="AL527" s="1">
        <f t="shared" si="342"/>
        <v>0</v>
      </c>
      <c r="AM527" s="1">
        <f t="shared" ref="AM527" si="354">AM526+1</f>
        <v>76</v>
      </c>
      <c r="AN527" s="1">
        <v>1390</v>
      </c>
      <c r="AO527" s="11">
        <f t="shared" si="343"/>
        <v>-12</v>
      </c>
      <c r="AP527" s="1">
        <f t="shared" si="344"/>
        <v>0.187978404705515</v>
      </c>
      <c r="AQ527" s="1">
        <f t="shared" si="345"/>
        <v>0</v>
      </c>
      <c r="AR527" s="1">
        <f t="shared" si="346"/>
        <v>6.0310354168164286</v>
      </c>
      <c r="AS527" s="1">
        <f t="shared" si="347"/>
        <v>9.3417883447834749E-2</v>
      </c>
      <c r="AT527" s="1">
        <f t="shared" si="348"/>
        <v>6.5606763502976687E-2</v>
      </c>
      <c r="AU527" s="1">
        <f t="shared" si="349"/>
        <v>0</v>
      </c>
      <c r="AV527" s="1">
        <f t="shared" si="329"/>
        <v>0.39343734201551656</v>
      </c>
      <c r="AW527" s="1">
        <f t="shared" si="350"/>
        <v>0.36105325782043557</v>
      </c>
      <c r="AX527" s="1">
        <f t="shared" si="351"/>
        <v>0</v>
      </c>
    </row>
    <row r="528" spans="1:50" x14ac:dyDescent="0.45">
      <c r="A528" s="7" t="s">
        <v>144</v>
      </c>
      <c r="B528" s="7" t="s">
        <v>144</v>
      </c>
      <c r="C528" s="8" t="s">
        <v>49</v>
      </c>
      <c r="D528" s="8" t="s">
        <v>63</v>
      </c>
      <c r="E528" s="12">
        <v>2273700000000</v>
      </c>
      <c r="F528" s="9">
        <v>677233</v>
      </c>
      <c r="G528" s="9">
        <v>51053</v>
      </c>
      <c r="H528" s="9">
        <v>136230</v>
      </c>
      <c r="I528" s="9">
        <v>988158</v>
      </c>
      <c r="J528" s="9">
        <v>216548</v>
      </c>
      <c r="K528" s="9">
        <v>282101</v>
      </c>
      <c r="L528" s="7">
        <v>213467</v>
      </c>
      <c r="M528" s="7">
        <v>20711</v>
      </c>
      <c r="N528" s="7">
        <v>455663</v>
      </c>
      <c r="O528" s="9">
        <v>14082</v>
      </c>
      <c r="P528" s="1">
        <v>0</v>
      </c>
      <c r="Q528" s="1">
        <v>0</v>
      </c>
      <c r="R528" s="1">
        <v>0</v>
      </c>
      <c r="S528" s="1">
        <f t="shared" si="330"/>
        <v>0</v>
      </c>
      <c r="T528" s="1">
        <v>0</v>
      </c>
      <c r="U528" s="1">
        <v>1</v>
      </c>
      <c r="V528" s="1">
        <v>0.92200000000000004</v>
      </c>
      <c r="W528" s="1">
        <v>0.49378069604501401</v>
      </c>
      <c r="X528" s="7">
        <v>63</v>
      </c>
      <c r="Y528" s="7">
        <f t="shared" si="331"/>
        <v>677233</v>
      </c>
      <c r="Z528" s="7">
        <f t="shared" si="332"/>
        <v>455663</v>
      </c>
      <c r="AA528" s="7">
        <f t="shared" si="333"/>
        <v>20711</v>
      </c>
      <c r="AB528" s="7">
        <f t="shared" si="334"/>
        <v>14082</v>
      </c>
      <c r="AC528" s="1">
        <v>0.92200000000000004</v>
      </c>
      <c r="AD528" s="7">
        <f t="shared" si="335"/>
        <v>13.80359788297266</v>
      </c>
      <c r="AE528" s="10">
        <f t="shared" si="336"/>
        <v>1.2983952204865493E-4</v>
      </c>
      <c r="AF528" s="7">
        <f t="shared" si="337"/>
        <v>1</v>
      </c>
      <c r="AG528" s="7">
        <f t="shared" si="338"/>
        <v>1</v>
      </c>
      <c r="AH528" s="1">
        <v>0.49378069604501401</v>
      </c>
      <c r="AI528" s="1">
        <f t="shared" si="339"/>
        <v>0</v>
      </c>
      <c r="AJ528" s="1">
        <f t="shared" si="340"/>
        <v>0</v>
      </c>
      <c r="AK528" s="1">
        <f t="shared" si="341"/>
        <v>0</v>
      </c>
      <c r="AL528" s="1">
        <f t="shared" si="342"/>
        <v>0</v>
      </c>
      <c r="AM528" s="1">
        <f t="shared" ref="AM528:AM533" si="355">AM527</f>
        <v>76</v>
      </c>
      <c r="AN528" s="1">
        <v>1391</v>
      </c>
      <c r="AO528" s="11">
        <f t="shared" si="343"/>
        <v>-61</v>
      </c>
      <c r="AP528" s="1">
        <f t="shared" si="344"/>
        <v>0.49378069604501401</v>
      </c>
      <c r="AQ528" s="1">
        <f t="shared" si="345"/>
        <v>0</v>
      </c>
      <c r="AR528" s="1">
        <f t="shared" si="346"/>
        <v>5.994826390986435</v>
      </c>
      <c r="AS528" s="1">
        <f t="shared" si="347"/>
        <v>5.1664814736104958E-2</v>
      </c>
      <c r="AT528" s="1">
        <f t="shared" si="348"/>
        <v>2.2453709812200379E-2</v>
      </c>
      <c r="AU528" s="1">
        <f t="shared" si="349"/>
        <v>0</v>
      </c>
      <c r="AV528" s="1">
        <f t="shared" si="329"/>
        <v>0.43516826256529828</v>
      </c>
      <c r="AW528" s="1">
        <f t="shared" si="350"/>
        <v>0.28548167398331037</v>
      </c>
      <c r="AX528" s="1">
        <f t="shared" si="351"/>
        <v>0</v>
      </c>
    </row>
    <row r="529" spans="1:50" x14ac:dyDescent="0.45">
      <c r="A529" s="7" t="s">
        <v>144</v>
      </c>
      <c r="B529" s="7" t="s">
        <v>144</v>
      </c>
      <c r="C529" s="8" t="s">
        <v>50</v>
      </c>
      <c r="D529" s="8" t="s">
        <v>63</v>
      </c>
      <c r="E529" s="12">
        <v>4701840000000</v>
      </c>
      <c r="F529" s="9">
        <v>2527992</v>
      </c>
      <c r="G529" s="9">
        <v>262564</v>
      </c>
      <c r="H529" s="9">
        <v>397199</v>
      </c>
      <c r="I529" s="9">
        <v>1638572</v>
      </c>
      <c r="J529" s="9">
        <v>546456</v>
      </c>
      <c r="K529" s="9">
        <v>771549</v>
      </c>
      <c r="L529" s="7">
        <v>275642</v>
      </c>
      <c r="M529" s="7">
        <v>35920</v>
      </c>
      <c r="N529" s="7">
        <v>2186299</v>
      </c>
      <c r="O529" s="9">
        <v>13667</v>
      </c>
      <c r="P529" s="1">
        <v>3</v>
      </c>
      <c r="Q529" s="1">
        <v>2</v>
      </c>
      <c r="R529" s="1">
        <v>1</v>
      </c>
      <c r="S529" s="1">
        <f t="shared" si="330"/>
        <v>0.66666666666666663</v>
      </c>
      <c r="T529" s="1">
        <v>6</v>
      </c>
      <c r="U529" s="1">
        <v>1</v>
      </c>
      <c r="V529" s="1">
        <v>3.0000000000000001E-3</v>
      </c>
      <c r="W529" s="1">
        <v>-0.395739677435683</v>
      </c>
      <c r="X529" s="7">
        <v>69</v>
      </c>
      <c r="Y529" s="7">
        <f t="shared" si="331"/>
        <v>2527992</v>
      </c>
      <c r="Z529" s="7">
        <f t="shared" si="332"/>
        <v>2186299</v>
      </c>
      <c r="AA529" s="7">
        <f t="shared" si="333"/>
        <v>35920</v>
      </c>
      <c r="AB529" s="7">
        <f t="shared" si="334"/>
        <v>13667</v>
      </c>
      <c r="AC529" s="1">
        <v>3.0000000000000001E-3</v>
      </c>
      <c r="AD529" s="7">
        <f t="shared" si="335"/>
        <v>14.309335688786012</v>
      </c>
      <c r="AE529" s="10">
        <f t="shared" si="336"/>
        <v>4.8466816150840745E-4</v>
      </c>
      <c r="AF529" s="7">
        <f t="shared" si="337"/>
        <v>1</v>
      </c>
      <c r="AG529" s="7">
        <f t="shared" si="338"/>
        <v>1</v>
      </c>
      <c r="AH529" s="1">
        <v>-0.395739677435683</v>
      </c>
      <c r="AI529" s="1">
        <f t="shared" si="339"/>
        <v>1</v>
      </c>
      <c r="AJ529" s="1">
        <f t="shared" si="340"/>
        <v>1</v>
      </c>
      <c r="AK529" s="1">
        <f t="shared" si="341"/>
        <v>1</v>
      </c>
      <c r="AL529" s="1">
        <f t="shared" si="342"/>
        <v>0</v>
      </c>
      <c r="AM529" s="1">
        <f t="shared" si="355"/>
        <v>76</v>
      </c>
      <c r="AN529" s="1">
        <v>1392</v>
      </c>
      <c r="AO529" s="11">
        <f t="shared" si="343"/>
        <v>-55</v>
      </c>
      <c r="AP529" s="1">
        <f t="shared" si="344"/>
        <v>-0.395739677435683</v>
      </c>
      <c r="AQ529" s="1">
        <f t="shared" si="345"/>
        <v>3</v>
      </c>
      <c r="AR529" s="1">
        <f t="shared" si="346"/>
        <v>6.214465529341032</v>
      </c>
      <c r="AS529" s="1">
        <f t="shared" si="347"/>
        <v>0.16023952563573648</v>
      </c>
      <c r="AT529" s="1">
        <f t="shared" si="348"/>
        <v>5.5842818981505116E-2</v>
      </c>
      <c r="AU529" s="1">
        <f t="shared" si="349"/>
        <v>0</v>
      </c>
      <c r="AV529" s="1">
        <f t="shared" si="329"/>
        <v>0.50171612843378255</v>
      </c>
      <c r="AW529" s="1">
        <f t="shared" si="350"/>
        <v>0.47086670588780966</v>
      </c>
      <c r="AX529" s="1">
        <f t="shared" si="351"/>
        <v>-1.1872190323070491</v>
      </c>
    </row>
    <row r="530" spans="1:50" x14ac:dyDescent="0.45">
      <c r="A530" s="7" t="s">
        <v>144</v>
      </c>
      <c r="B530" s="7" t="s">
        <v>144</v>
      </c>
      <c r="C530" s="8" t="s">
        <v>51</v>
      </c>
      <c r="D530" s="8" t="s">
        <v>63</v>
      </c>
      <c r="E530" s="12">
        <v>3444441000000</v>
      </c>
      <c r="F530" s="9">
        <v>2539650</v>
      </c>
      <c r="G530" s="9">
        <v>148075</v>
      </c>
      <c r="H530" s="9">
        <v>172769</v>
      </c>
      <c r="I530" s="9">
        <v>1462211</v>
      </c>
      <c r="J530" s="9">
        <v>63617</v>
      </c>
      <c r="K530" s="9">
        <v>547295</v>
      </c>
      <c r="L530" s="7">
        <v>611934</v>
      </c>
      <c r="M530" s="7">
        <v>42298</v>
      </c>
      <c r="N530" s="7">
        <v>2344392</v>
      </c>
      <c r="O530" s="9">
        <v>13707</v>
      </c>
      <c r="P530" s="1">
        <v>3</v>
      </c>
      <c r="Q530" s="1">
        <v>2</v>
      </c>
      <c r="R530" s="1">
        <v>3</v>
      </c>
      <c r="S530" s="1">
        <f t="shared" si="330"/>
        <v>0.66666666666666663</v>
      </c>
      <c r="T530" s="1">
        <v>6</v>
      </c>
      <c r="U530" s="1">
        <v>1</v>
      </c>
      <c r="V530" s="1">
        <v>0</v>
      </c>
      <c r="W530" s="1">
        <v>-0.40670988177402201</v>
      </c>
      <c r="X530" s="7">
        <v>72</v>
      </c>
      <c r="Y530" s="7">
        <f t="shared" si="331"/>
        <v>2539650</v>
      </c>
      <c r="Z530" s="7">
        <f t="shared" si="332"/>
        <v>2344392</v>
      </c>
      <c r="AA530" s="7">
        <f t="shared" si="333"/>
        <v>42298</v>
      </c>
      <c r="AB530" s="7">
        <f t="shared" si="334"/>
        <v>13707</v>
      </c>
      <c r="AC530" s="1">
        <v>0</v>
      </c>
      <c r="AD530" s="7">
        <f t="shared" si="335"/>
        <v>14.195460231723738</v>
      </c>
      <c r="AE530" s="10">
        <f t="shared" si="336"/>
        <v>4.8690324034839782E-4</v>
      </c>
      <c r="AF530" s="7">
        <f t="shared" si="337"/>
        <v>1</v>
      </c>
      <c r="AG530" s="7">
        <f t="shared" si="338"/>
        <v>1</v>
      </c>
      <c r="AH530" s="1">
        <v>-0.40670988177402201</v>
      </c>
      <c r="AI530" s="1">
        <f t="shared" si="339"/>
        <v>1</v>
      </c>
      <c r="AJ530" s="1">
        <f t="shared" si="340"/>
        <v>1</v>
      </c>
      <c r="AK530" s="1">
        <f t="shared" si="341"/>
        <v>1</v>
      </c>
      <c r="AL530" s="1">
        <f t="shared" si="342"/>
        <v>0</v>
      </c>
      <c r="AM530" s="1">
        <f t="shared" si="355"/>
        <v>76</v>
      </c>
      <c r="AN530" s="1">
        <v>1393</v>
      </c>
      <c r="AO530" s="11">
        <f t="shared" si="343"/>
        <v>-52</v>
      </c>
      <c r="AP530" s="1">
        <f t="shared" si="344"/>
        <v>-0.40670988177402201</v>
      </c>
      <c r="AQ530" s="1">
        <f t="shared" si="345"/>
        <v>3</v>
      </c>
      <c r="AR530" s="1">
        <f t="shared" si="346"/>
        <v>6.1650100467146762</v>
      </c>
      <c r="AS530" s="1">
        <f t="shared" si="347"/>
        <v>0.10126787447228888</v>
      </c>
      <c r="AT530" s="1">
        <f t="shared" si="348"/>
        <v>4.2989559118591376E-2</v>
      </c>
      <c r="AU530" s="1">
        <f t="shared" si="349"/>
        <v>0</v>
      </c>
      <c r="AV530" s="1">
        <f t="shared" si="329"/>
        <v>0.46200650932047427</v>
      </c>
      <c r="AW530" s="1">
        <f t="shared" si="350"/>
        <v>0.37429276622867697</v>
      </c>
      <c r="AX530" s="1">
        <f t="shared" si="351"/>
        <v>-1.220129645322066</v>
      </c>
    </row>
    <row r="531" spans="1:50" x14ac:dyDescent="0.45">
      <c r="A531" s="7" t="s">
        <v>144</v>
      </c>
      <c r="B531" s="7" t="s">
        <v>144</v>
      </c>
      <c r="C531" s="8" t="s">
        <v>52</v>
      </c>
      <c r="D531" s="8" t="s">
        <v>63</v>
      </c>
      <c r="E531" s="12">
        <v>3407976000000</v>
      </c>
      <c r="F531" s="9">
        <v>3037807</v>
      </c>
      <c r="G531" s="9">
        <v>92485</v>
      </c>
      <c r="H531" s="9">
        <v>117274</v>
      </c>
      <c r="I531" s="9">
        <v>1764112</v>
      </c>
      <c r="J531" s="9">
        <v>523308</v>
      </c>
      <c r="K531" s="9">
        <v>788846</v>
      </c>
      <c r="L531" s="7">
        <v>395822</v>
      </c>
      <c r="M531" s="7">
        <v>52617</v>
      </c>
      <c r="N531" s="7">
        <v>2840871</v>
      </c>
      <c r="O531" s="9">
        <v>14526</v>
      </c>
      <c r="P531" s="1">
        <v>5</v>
      </c>
      <c r="Q531" s="1">
        <v>4</v>
      </c>
      <c r="R531" s="1">
        <v>4</v>
      </c>
      <c r="S531" s="1">
        <f t="shared" si="330"/>
        <v>0.8</v>
      </c>
      <c r="T531" s="1">
        <v>6</v>
      </c>
      <c r="U531" s="1">
        <v>1</v>
      </c>
      <c r="V531" s="1">
        <v>0.21</v>
      </c>
      <c r="W531" s="1">
        <v>-0.185181941245526</v>
      </c>
      <c r="X531" s="7">
        <v>70</v>
      </c>
      <c r="Y531" s="7">
        <f t="shared" si="331"/>
        <v>3037807</v>
      </c>
      <c r="Z531" s="7">
        <f t="shared" si="332"/>
        <v>2840871</v>
      </c>
      <c r="AA531" s="7">
        <f t="shared" si="333"/>
        <v>52617</v>
      </c>
      <c r="AB531" s="7">
        <f t="shared" si="334"/>
        <v>14526</v>
      </c>
      <c r="AC531" s="1">
        <v>0.21</v>
      </c>
      <c r="AD531" s="7">
        <f t="shared" si="335"/>
        <v>14.38315800559683</v>
      </c>
      <c r="AE531" s="10">
        <f t="shared" si="336"/>
        <v>5.8241020292286157E-4</v>
      </c>
      <c r="AF531" s="7">
        <f t="shared" si="337"/>
        <v>1</v>
      </c>
      <c r="AG531" s="7">
        <f t="shared" si="338"/>
        <v>1</v>
      </c>
      <c r="AH531" s="1">
        <v>-0.185181941245526</v>
      </c>
      <c r="AI531" s="1">
        <f t="shared" si="339"/>
        <v>1</v>
      </c>
      <c r="AJ531" s="1">
        <f t="shared" si="340"/>
        <v>1</v>
      </c>
      <c r="AK531" s="1">
        <f t="shared" si="341"/>
        <v>1</v>
      </c>
      <c r="AL531" s="1">
        <f t="shared" si="342"/>
        <v>1</v>
      </c>
      <c r="AM531" s="1">
        <f t="shared" si="355"/>
        <v>76</v>
      </c>
      <c r="AN531" s="1">
        <v>1394</v>
      </c>
      <c r="AO531" s="11">
        <f t="shared" si="343"/>
        <v>-54</v>
      </c>
      <c r="AP531" s="1">
        <f t="shared" si="344"/>
        <v>-0.185181941245526</v>
      </c>
      <c r="AQ531" s="1">
        <f t="shared" si="345"/>
        <v>4</v>
      </c>
      <c r="AR531" s="1">
        <f t="shared" si="346"/>
        <v>6.2465261541732842</v>
      </c>
      <c r="AS531" s="1">
        <f t="shared" si="347"/>
        <v>5.2425809699157423E-2</v>
      </c>
      <c r="AT531" s="1">
        <f t="shared" si="348"/>
        <v>2.7137808482219358E-2</v>
      </c>
      <c r="AU531" s="1">
        <f t="shared" si="349"/>
        <v>0</v>
      </c>
      <c r="AV531" s="1">
        <f t="shared" si="329"/>
        <v>0.52101567247431002</v>
      </c>
      <c r="AW531" s="1">
        <f t="shared" si="350"/>
        <v>0.44716321866185366</v>
      </c>
      <c r="AX531" s="1">
        <f t="shared" si="351"/>
        <v>-0.74072776498210402</v>
      </c>
    </row>
    <row r="532" spans="1:50" x14ac:dyDescent="0.45">
      <c r="A532" s="7" t="s">
        <v>144</v>
      </c>
      <c r="B532" s="7" t="s">
        <v>144</v>
      </c>
      <c r="C532" s="8" t="s">
        <v>53</v>
      </c>
      <c r="D532" s="8" t="s">
        <v>63</v>
      </c>
      <c r="E532" s="13">
        <v>4728867000000</v>
      </c>
      <c r="F532" s="7">
        <v>2927796</v>
      </c>
      <c r="G532" s="7">
        <v>208891</v>
      </c>
      <c r="H532" s="7">
        <v>-18230</v>
      </c>
      <c r="I532" s="7">
        <v>1905884</v>
      </c>
      <c r="J532" s="7">
        <v>184317</v>
      </c>
      <c r="K532" s="7">
        <v>751345</v>
      </c>
      <c r="L532" s="7">
        <v>1027587</v>
      </c>
      <c r="M532" s="7">
        <v>82069</v>
      </c>
      <c r="N532" s="7">
        <v>2633886</v>
      </c>
      <c r="O532" s="1">
        <v>14449</v>
      </c>
      <c r="P532" s="1">
        <v>5</v>
      </c>
      <c r="Q532" s="1">
        <v>4</v>
      </c>
      <c r="R532" s="1">
        <v>5</v>
      </c>
      <c r="S532" s="1">
        <f t="shared" si="330"/>
        <v>0.8</v>
      </c>
      <c r="T532" s="1">
        <v>6</v>
      </c>
      <c r="U532" s="1">
        <v>1</v>
      </c>
      <c r="V532" s="1">
        <v>2E-3</v>
      </c>
      <c r="W532" s="1">
        <v>-0.35132683424720901</v>
      </c>
      <c r="X532" s="7">
        <v>47</v>
      </c>
      <c r="Y532" s="7">
        <f t="shared" si="331"/>
        <v>2927796</v>
      </c>
      <c r="Z532" s="7">
        <f t="shared" si="332"/>
        <v>2633886</v>
      </c>
      <c r="AA532" s="7">
        <f t="shared" si="333"/>
        <v>82069</v>
      </c>
      <c r="AB532" s="7">
        <f t="shared" si="334"/>
        <v>14449</v>
      </c>
      <c r="AC532" s="1">
        <v>2E-3</v>
      </c>
      <c r="AD532" s="7">
        <f t="shared" si="335"/>
        <v>14.460456500903499</v>
      </c>
      <c r="AE532" s="10">
        <f t="shared" si="336"/>
        <v>5.6131882719236029E-4</v>
      </c>
      <c r="AF532" s="7">
        <f t="shared" si="337"/>
        <v>0</v>
      </c>
      <c r="AG532" s="7">
        <f t="shared" si="338"/>
        <v>1</v>
      </c>
      <c r="AH532" s="1">
        <v>-0.35132683424720901</v>
      </c>
      <c r="AI532" s="1">
        <f t="shared" si="339"/>
        <v>1</v>
      </c>
      <c r="AJ532" s="1">
        <f t="shared" si="340"/>
        <v>1</v>
      </c>
      <c r="AK532" s="1">
        <f t="shared" si="341"/>
        <v>1</v>
      </c>
      <c r="AL532" s="1">
        <f t="shared" si="342"/>
        <v>1</v>
      </c>
      <c r="AM532" s="1">
        <f t="shared" si="355"/>
        <v>76</v>
      </c>
      <c r="AN532" s="1">
        <v>1395</v>
      </c>
      <c r="AO532" s="11">
        <f t="shared" si="343"/>
        <v>-77</v>
      </c>
      <c r="AP532" s="1">
        <f t="shared" si="344"/>
        <v>-0.35132683424720901</v>
      </c>
      <c r="AQ532" s="1">
        <f t="shared" si="345"/>
        <v>4</v>
      </c>
      <c r="AR532" s="1">
        <f t="shared" si="346"/>
        <v>6.2800964641443953</v>
      </c>
      <c r="AS532" s="1">
        <f t="shared" si="347"/>
        <v>0.10960320775031429</v>
      </c>
      <c r="AT532" s="1">
        <f t="shared" si="348"/>
        <v>4.4173583228287031E-2</v>
      </c>
      <c r="AU532" s="1">
        <f t="shared" si="349"/>
        <v>0</v>
      </c>
      <c r="AV532" s="1">
        <f t="shared" si="329"/>
        <v>0.63587500603394542</v>
      </c>
      <c r="AW532" s="1">
        <f t="shared" si="350"/>
        <v>0.39422388770775135</v>
      </c>
      <c r="AX532" s="1">
        <f t="shared" si="351"/>
        <v>-1.405307336988836</v>
      </c>
    </row>
    <row r="533" spans="1:50" x14ac:dyDescent="0.45">
      <c r="A533" s="7" t="s">
        <v>144</v>
      </c>
      <c r="B533" s="7" t="s">
        <v>144</v>
      </c>
      <c r="C533" s="8" t="s">
        <v>54</v>
      </c>
      <c r="D533" s="8" t="s">
        <v>63</v>
      </c>
      <c r="E533" s="13">
        <v>4966104000000</v>
      </c>
      <c r="F533" s="7">
        <v>4645793</v>
      </c>
      <c r="G533" s="7">
        <v>356918</v>
      </c>
      <c r="H533" s="7">
        <v>417059</v>
      </c>
      <c r="I533" s="7">
        <v>3230063</v>
      </c>
      <c r="J533" s="7">
        <v>816146</v>
      </c>
      <c r="K533" s="7">
        <v>1863835</v>
      </c>
      <c r="L533" s="7">
        <v>1659425</v>
      </c>
      <c r="M533" s="7">
        <v>106860</v>
      </c>
      <c r="N533" s="4">
        <v>4233937</v>
      </c>
      <c r="O533" s="7">
        <v>13811</v>
      </c>
      <c r="P533" s="1">
        <v>5</v>
      </c>
      <c r="Q533" s="1">
        <v>4</v>
      </c>
      <c r="R533" s="1">
        <v>5</v>
      </c>
      <c r="S533" s="1">
        <f t="shared" si="330"/>
        <v>0.8</v>
      </c>
      <c r="T533" s="1">
        <v>6</v>
      </c>
      <c r="U533" s="1">
        <v>1</v>
      </c>
      <c r="V533" s="1">
        <v>5.0000000000000001E-3</v>
      </c>
      <c r="W533" s="1">
        <v>-0.35304160286199798</v>
      </c>
      <c r="X533" s="7">
        <v>47</v>
      </c>
      <c r="Y533" s="7">
        <f t="shared" si="331"/>
        <v>4645793</v>
      </c>
      <c r="Z533" s="7">
        <f t="shared" si="332"/>
        <v>4233937</v>
      </c>
      <c r="AA533" s="7">
        <f t="shared" si="333"/>
        <v>106860</v>
      </c>
      <c r="AB533" s="7">
        <f t="shared" si="334"/>
        <v>13811</v>
      </c>
      <c r="AC533" s="1">
        <v>5.0000000000000001E-3</v>
      </c>
      <c r="AD533" s="7">
        <f t="shared" si="335"/>
        <v>14.988012199652589</v>
      </c>
      <c r="AE533" s="10">
        <f t="shared" si="336"/>
        <v>8.9069425538475938E-4</v>
      </c>
      <c r="AF533" s="7">
        <f t="shared" si="337"/>
        <v>1</v>
      </c>
      <c r="AG533" s="7">
        <f t="shared" si="338"/>
        <v>1</v>
      </c>
      <c r="AH533" s="1">
        <v>-0.35304160286199798</v>
      </c>
      <c r="AI533" s="1">
        <f t="shared" si="339"/>
        <v>1</v>
      </c>
      <c r="AJ533" s="1">
        <f t="shared" si="340"/>
        <v>1</v>
      </c>
      <c r="AK533" s="1">
        <f t="shared" si="341"/>
        <v>1</v>
      </c>
      <c r="AL533" s="1">
        <f t="shared" si="342"/>
        <v>1</v>
      </c>
      <c r="AM533" s="1">
        <f t="shared" si="355"/>
        <v>76</v>
      </c>
      <c r="AN533" s="1">
        <v>1396</v>
      </c>
      <c r="AO533" s="11">
        <f t="shared" si="343"/>
        <v>-77</v>
      </c>
      <c r="AP533" s="1">
        <f t="shared" si="344"/>
        <v>-0.35304160286199798</v>
      </c>
      <c r="AQ533" s="1">
        <f t="shared" si="345"/>
        <v>4</v>
      </c>
      <c r="AR533" s="1">
        <f t="shared" si="346"/>
        <v>6.5092109930077386</v>
      </c>
      <c r="AS533" s="1">
        <f t="shared" si="347"/>
        <v>0.11049877355333317</v>
      </c>
      <c r="AT533" s="1">
        <f t="shared" si="348"/>
        <v>7.1870826708421737E-2</v>
      </c>
      <c r="AU533" s="1">
        <f t="shared" si="349"/>
        <v>0</v>
      </c>
      <c r="AV533" s="1">
        <f t="shared" si="329"/>
        <v>0.76641570148941363</v>
      </c>
      <c r="AW533" s="1">
        <f t="shared" si="350"/>
        <v>0.57702744497553149</v>
      </c>
      <c r="AX533" s="1">
        <f t="shared" si="351"/>
        <v>-1.4121664114479919</v>
      </c>
    </row>
    <row r="534" spans="1:50" x14ac:dyDescent="0.45">
      <c r="A534" s="7" t="s">
        <v>145</v>
      </c>
      <c r="B534" s="7" t="s">
        <v>145</v>
      </c>
      <c r="C534" s="8" t="s">
        <v>47</v>
      </c>
      <c r="D534" s="8" t="s">
        <v>63</v>
      </c>
      <c r="E534" s="12">
        <v>56924048000000</v>
      </c>
      <c r="F534" s="9">
        <v>24240374</v>
      </c>
      <c r="G534" s="9">
        <v>3971679</v>
      </c>
      <c r="H534" s="9">
        <v>6592046</v>
      </c>
      <c r="I534" s="9">
        <v>22500442</v>
      </c>
      <c r="J534" s="9">
        <v>405540</v>
      </c>
      <c r="K534" s="9">
        <v>14685391</v>
      </c>
      <c r="L534" s="7">
        <v>5808469</v>
      </c>
      <c r="M534" s="7">
        <v>1715758</v>
      </c>
      <c r="N534" s="7">
        <v>16527617</v>
      </c>
      <c r="O534" s="9">
        <v>284090</v>
      </c>
      <c r="P534" s="1">
        <v>0</v>
      </c>
      <c r="Q534" s="1">
        <v>0</v>
      </c>
      <c r="R534" s="1">
        <v>0</v>
      </c>
      <c r="S534" s="1">
        <f t="shared" si="330"/>
        <v>0</v>
      </c>
      <c r="T534" s="1">
        <v>0</v>
      </c>
      <c r="U534" s="1">
        <v>1</v>
      </c>
      <c r="V534" s="1">
        <v>1</v>
      </c>
      <c r="W534" s="1">
        <v>0.71625139525238701</v>
      </c>
      <c r="X534" s="7">
        <v>96</v>
      </c>
      <c r="Y534" s="7">
        <f t="shared" si="331"/>
        <v>24240374</v>
      </c>
      <c r="Z534" s="7">
        <f t="shared" si="332"/>
        <v>16527617</v>
      </c>
      <c r="AA534" s="7">
        <f t="shared" si="333"/>
        <v>1715758</v>
      </c>
      <c r="AB534" s="7">
        <f t="shared" si="334"/>
        <v>284090</v>
      </c>
      <c r="AC534" s="1">
        <v>1</v>
      </c>
      <c r="AD534" s="7">
        <f t="shared" si="335"/>
        <v>16.929045511426143</v>
      </c>
      <c r="AE534" s="10">
        <f t="shared" si="336"/>
        <v>4.6473792246400306E-3</v>
      </c>
      <c r="AF534" s="7">
        <f t="shared" si="337"/>
        <v>1</v>
      </c>
      <c r="AG534" s="7">
        <f t="shared" si="338"/>
        <v>1</v>
      </c>
      <c r="AH534" s="1">
        <v>0.71625139525238701</v>
      </c>
      <c r="AI534" s="1">
        <f t="shared" si="339"/>
        <v>0</v>
      </c>
      <c r="AJ534" s="1">
        <f t="shared" si="340"/>
        <v>0</v>
      </c>
      <c r="AK534" s="1">
        <f t="shared" si="341"/>
        <v>0</v>
      </c>
      <c r="AL534" s="1">
        <f t="shared" si="342"/>
        <v>0</v>
      </c>
      <c r="AM534" s="1">
        <f t="shared" ref="AM534" si="356">AM533+1</f>
        <v>77</v>
      </c>
      <c r="AN534" s="1">
        <v>1390</v>
      </c>
      <c r="AO534" s="11">
        <f t="shared" si="343"/>
        <v>-28</v>
      </c>
      <c r="AP534" s="1">
        <f t="shared" si="344"/>
        <v>0.71625139525238701</v>
      </c>
      <c r="AQ534" s="1">
        <f t="shared" si="345"/>
        <v>0</v>
      </c>
      <c r="AR534" s="1">
        <f t="shared" si="346"/>
        <v>7.3521910495013882</v>
      </c>
      <c r="AS534" s="1">
        <f t="shared" si="347"/>
        <v>0.17651559911578626</v>
      </c>
      <c r="AT534" s="1">
        <f t="shared" si="348"/>
        <v>6.9771548924278892E-2</v>
      </c>
      <c r="AU534" s="1">
        <f t="shared" si="349"/>
        <v>0</v>
      </c>
      <c r="AV534" s="1">
        <f t="shared" si="329"/>
        <v>0.27617275251748385</v>
      </c>
      <c r="AW534" s="1">
        <f t="shared" si="350"/>
        <v>0.65267122308086212</v>
      </c>
      <c r="AX534" s="1">
        <f t="shared" si="351"/>
        <v>0</v>
      </c>
    </row>
    <row r="535" spans="1:50" x14ac:dyDescent="0.45">
      <c r="A535" s="7" t="s">
        <v>145</v>
      </c>
      <c r="B535" s="7" t="s">
        <v>145</v>
      </c>
      <c r="C535" s="8" t="s">
        <v>49</v>
      </c>
      <c r="D535" s="8" t="s">
        <v>63</v>
      </c>
      <c r="E535" s="12">
        <v>75144000000000</v>
      </c>
      <c r="F535" s="9">
        <v>42992467</v>
      </c>
      <c r="G535" s="9">
        <v>14406726</v>
      </c>
      <c r="H535" s="9">
        <v>6758882</v>
      </c>
      <c r="I535" s="9">
        <v>35332298</v>
      </c>
      <c r="J535" s="9">
        <v>5435014</v>
      </c>
      <c r="K535" s="9">
        <v>15446035</v>
      </c>
      <c r="L535" s="7">
        <v>9643254</v>
      </c>
      <c r="M535" s="7">
        <v>1913813</v>
      </c>
      <c r="N535" s="7">
        <v>22547753</v>
      </c>
      <c r="O535" s="9">
        <v>304465</v>
      </c>
      <c r="P535" s="1">
        <v>0</v>
      </c>
      <c r="Q535" s="1">
        <v>0</v>
      </c>
      <c r="R535" s="1">
        <v>0</v>
      </c>
      <c r="S535" s="1">
        <f t="shared" si="330"/>
        <v>0</v>
      </c>
      <c r="T535" s="1">
        <v>0</v>
      </c>
      <c r="U535" s="1">
        <v>1</v>
      </c>
      <c r="V535" s="1">
        <v>0.219</v>
      </c>
      <c r="W535" s="1">
        <v>-9.1630827437052795E-2</v>
      </c>
      <c r="X535" s="7">
        <v>68</v>
      </c>
      <c r="Y535" s="7">
        <f t="shared" si="331"/>
        <v>42992467</v>
      </c>
      <c r="Z535" s="7">
        <f t="shared" si="332"/>
        <v>22547753</v>
      </c>
      <c r="AA535" s="7">
        <f t="shared" si="333"/>
        <v>1913813</v>
      </c>
      <c r="AB535" s="7">
        <f t="shared" si="334"/>
        <v>304465</v>
      </c>
      <c r="AC535" s="1">
        <v>0.219</v>
      </c>
      <c r="AD535" s="7">
        <f t="shared" si="335"/>
        <v>17.38030806109213</v>
      </c>
      <c r="AE535" s="10">
        <f t="shared" si="336"/>
        <v>8.2425418828860515E-3</v>
      </c>
      <c r="AF535" s="7">
        <f t="shared" si="337"/>
        <v>1</v>
      </c>
      <c r="AG535" s="7">
        <f t="shared" si="338"/>
        <v>1</v>
      </c>
      <c r="AH535" s="1">
        <v>-9.1630827437052795E-2</v>
      </c>
      <c r="AI535" s="1">
        <f t="shared" si="339"/>
        <v>0</v>
      </c>
      <c r="AJ535" s="1">
        <f t="shared" si="340"/>
        <v>0</v>
      </c>
      <c r="AK535" s="1">
        <f t="shared" si="341"/>
        <v>0</v>
      </c>
      <c r="AL535" s="1">
        <f t="shared" si="342"/>
        <v>0</v>
      </c>
      <c r="AM535" s="1">
        <f t="shared" ref="AM535:AM540" si="357">AM534</f>
        <v>77</v>
      </c>
      <c r="AN535" s="1">
        <v>1391</v>
      </c>
      <c r="AO535" s="11">
        <f t="shared" si="343"/>
        <v>-56</v>
      </c>
      <c r="AP535" s="1">
        <f t="shared" si="344"/>
        <v>-9.1630827437052795E-2</v>
      </c>
      <c r="AQ535" s="1">
        <f t="shared" si="345"/>
        <v>0</v>
      </c>
      <c r="AR535" s="1">
        <f t="shared" si="346"/>
        <v>7.5481718847109178</v>
      </c>
      <c r="AS535" s="1">
        <f t="shared" si="347"/>
        <v>0.40774947613087609</v>
      </c>
      <c r="AT535" s="1">
        <f t="shared" si="348"/>
        <v>0.19172157457681252</v>
      </c>
      <c r="AU535" s="1">
        <f t="shared" si="349"/>
        <v>0</v>
      </c>
      <c r="AV535" s="1">
        <f t="shared" si="329"/>
        <v>0.42675593871646844</v>
      </c>
      <c r="AW535" s="1">
        <f t="shared" si="350"/>
        <v>0.43716474371409414</v>
      </c>
      <c r="AX535" s="1">
        <f t="shared" si="351"/>
        <v>0</v>
      </c>
    </row>
    <row r="536" spans="1:50" x14ac:dyDescent="0.45">
      <c r="A536" s="7" t="s">
        <v>145</v>
      </c>
      <c r="B536" s="7" t="s">
        <v>145</v>
      </c>
      <c r="C536" s="8" t="s">
        <v>50</v>
      </c>
      <c r="D536" s="8" t="s">
        <v>63</v>
      </c>
      <c r="E536" s="12">
        <v>33672000000000</v>
      </c>
      <c r="F536" s="9">
        <v>55296567</v>
      </c>
      <c r="G536" s="9">
        <v>16104013</v>
      </c>
      <c r="H536" s="9">
        <v>17078655</v>
      </c>
      <c r="I536" s="9">
        <v>45393848</v>
      </c>
      <c r="J536" s="9">
        <v>7523347</v>
      </c>
      <c r="K536" s="9">
        <v>20298450</v>
      </c>
      <c r="L536" s="7">
        <v>14542840</v>
      </c>
      <c r="M536" s="7">
        <v>2225852</v>
      </c>
      <c r="N536" s="7">
        <v>35237255</v>
      </c>
      <c r="O536" s="9">
        <v>305016</v>
      </c>
      <c r="P536" s="1">
        <v>3</v>
      </c>
      <c r="Q536" s="1">
        <v>2</v>
      </c>
      <c r="R536" s="1">
        <v>3</v>
      </c>
      <c r="S536" s="1">
        <f t="shared" si="330"/>
        <v>0.66666666666666663</v>
      </c>
      <c r="T536" s="1">
        <v>6</v>
      </c>
      <c r="U536" s="1">
        <v>1</v>
      </c>
      <c r="V536" s="1">
        <v>0.30399999999999999</v>
      </c>
      <c r="W536" s="1">
        <v>-2.7440573885810799E-2</v>
      </c>
      <c r="X536" s="7">
        <v>47</v>
      </c>
      <c r="Y536" s="7">
        <f t="shared" si="331"/>
        <v>55296567</v>
      </c>
      <c r="Z536" s="7">
        <f t="shared" si="332"/>
        <v>35237255</v>
      </c>
      <c r="AA536" s="7">
        <f t="shared" si="333"/>
        <v>2225852</v>
      </c>
      <c r="AB536" s="7">
        <f t="shared" si="334"/>
        <v>305016</v>
      </c>
      <c r="AC536" s="1">
        <v>0.30399999999999999</v>
      </c>
      <c r="AD536" s="7">
        <f t="shared" si="335"/>
        <v>17.630887147221799</v>
      </c>
      <c r="AE536" s="10">
        <f t="shared" si="336"/>
        <v>1.0601491407257805E-2</v>
      </c>
      <c r="AF536" s="7">
        <f t="shared" si="337"/>
        <v>1</v>
      </c>
      <c r="AG536" s="7">
        <f t="shared" si="338"/>
        <v>1</v>
      </c>
      <c r="AH536" s="1">
        <v>-2.7440573885810799E-2</v>
      </c>
      <c r="AI536" s="1">
        <f t="shared" si="339"/>
        <v>1</v>
      </c>
      <c r="AJ536" s="1">
        <f t="shared" si="340"/>
        <v>1</v>
      </c>
      <c r="AK536" s="1">
        <f t="shared" si="341"/>
        <v>1</v>
      </c>
      <c r="AL536" s="1">
        <f t="shared" si="342"/>
        <v>0</v>
      </c>
      <c r="AM536" s="1">
        <f t="shared" si="357"/>
        <v>77</v>
      </c>
      <c r="AN536" s="1">
        <v>1392</v>
      </c>
      <c r="AO536" s="11">
        <f t="shared" si="343"/>
        <v>-77</v>
      </c>
      <c r="AP536" s="1">
        <f t="shared" si="344"/>
        <v>-2.7440573885810799E-2</v>
      </c>
      <c r="AQ536" s="1">
        <f t="shared" si="345"/>
        <v>3</v>
      </c>
      <c r="AR536" s="1">
        <f t="shared" si="346"/>
        <v>7.6569969990973918</v>
      </c>
      <c r="AS536" s="1">
        <f t="shared" si="347"/>
        <v>0.35476201532859697</v>
      </c>
      <c r="AT536" s="1">
        <f t="shared" si="348"/>
        <v>0.47826125564267047</v>
      </c>
      <c r="AU536" s="1">
        <f t="shared" si="349"/>
        <v>0</v>
      </c>
      <c r="AV536" s="1">
        <f t="shared" si="329"/>
        <v>0.48610523170452524</v>
      </c>
      <c r="AW536" s="1">
        <f t="shared" si="350"/>
        <v>0.44716301645103979</v>
      </c>
      <c r="AX536" s="1">
        <f t="shared" si="351"/>
        <v>-8.2321721657432401E-2</v>
      </c>
    </row>
    <row r="537" spans="1:50" x14ac:dyDescent="0.45">
      <c r="A537" s="7" t="s">
        <v>145</v>
      </c>
      <c r="B537" s="7" t="s">
        <v>145</v>
      </c>
      <c r="C537" s="8" t="s">
        <v>51</v>
      </c>
      <c r="D537" s="8" t="s">
        <v>63</v>
      </c>
      <c r="E537" s="12">
        <v>35311680000000</v>
      </c>
      <c r="F537" s="9">
        <v>48152060</v>
      </c>
      <c r="G537" s="9">
        <v>9217993</v>
      </c>
      <c r="H537" s="9">
        <v>7710556</v>
      </c>
      <c r="I537" s="9">
        <v>55729034</v>
      </c>
      <c r="J537" s="9">
        <v>6932385</v>
      </c>
      <c r="K537" s="9">
        <v>34786554</v>
      </c>
      <c r="L537" s="7">
        <v>19531758</v>
      </c>
      <c r="M537" s="7">
        <v>2777348</v>
      </c>
      <c r="N537" s="7">
        <v>34785082</v>
      </c>
      <c r="O537" s="9">
        <v>305407</v>
      </c>
      <c r="P537" s="1">
        <v>5</v>
      </c>
      <c r="Q537" s="1">
        <v>3</v>
      </c>
      <c r="R537" s="1">
        <v>5</v>
      </c>
      <c r="S537" s="1">
        <f t="shared" si="330"/>
        <v>0.6</v>
      </c>
      <c r="T537" s="1">
        <v>6</v>
      </c>
      <c r="U537" s="1">
        <v>1</v>
      </c>
      <c r="V537" s="1">
        <v>1</v>
      </c>
      <c r="W537" s="1">
        <v>0.70507169978269302</v>
      </c>
      <c r="X537" s="7">
        <v>59</v>
      </c>
      <c r="Y537" s="7">
        <f t="shared" si="331"/>
        <v>48152060</v>
      </c>
      <c r="Z537" s="7">
        <f t="shared" si="332"/>
        <v>34785082</v>
      </c>
      <c r="AA537" s="7">
        <f t="shared" si="333"/>
        <v>2777348</v>
      </c>
      <c r="AB537" s="7">
        <f t="shared" si="334"/>
        <v>305407</v>
      </c>
      <c r="AC537" s="1">
        <v>1</v>
      </c>
      <c r="AD537" s="7">
        <f t="shared" si="335"/>
        <v>17.836011825822908</v>
      </c>
      <c r="AE537" s="10">
        <f t="shared" si="336"/>
        <v>9.2317421863053854E-3</v>
      </c>
      <c r="AF537" s="7">
        <f t="shared" si="337"/>
        <v>1</v>
      </c>
      <c r="AG537" s="7">
        <f t="shared" si="338"/>
        <v>1</v>
      </c>
      <c r="AH537" s="1">
        <v>0.70507169978269302</v>
      </c>
      <c r="AI537" s="1">
        <f t="shared" si="339"/>
        <v>1</v>
      </c>
      <c r="AJ537" s="1">
        <f t="shared" si="340"/>
        <v>1</v>
      </c>
      <c r="AK537" s="1">
        <f t="shared" si="341"/>
        <v>1</v>
      </c>
      <c r="AL537" s="1">
        <f t="shared" si="342"/>
        <v>0</v>
      </c>
      <c r="AM537" s="1">
        <f t="shared" si="357"/>
        <v>77</v>
      </c>
      <c r="AN537" s="1">
        <v>1393</v>
      </c>
      <c r="AO537" s="11">
        <f t="shared" si="343"/>
        <v>-65</v>
      </c>
      <c r="AP537" s="1">
        <f t="shared" si="344"/>
        <v>0.70507169978269302</v>
      </c>
      <c r="AQ537" s="1">
        <f t="shared" si="345"/>
        <v>3</v>
      </c>
      <c r="AR537" s="1">
        <f t="shared" si="346"/>
        <v>7.7460815151160327</v>
      </c>
      <c r="AS537" s="1">
        <f t="shared" si="347"/>
        <v>0.16540737095855637</v>
      </c>
      <c r="AT537" s="1">
        <f t="shared" si="348"/>
        <v>0.26104657155932542</v>
      </c>
      <c r="AU537" s="1">
        <f t="shared" si="349"/>
        <v>0</v>
      </c>
      <c r="AV537" s="1">
        <f t="shared" si="329"/>
        <v>0.47487173382549569</v>
      </c>
      <c r="AW537" s="1">
        <f t="shared" si="350"/>
        <v>0.6242088100791412</v>
      </c>
      <c r="AX537" s="1">
        <f t="shared" si="351"/>
        <v>2.1152150993480792</v>
      </c>
    </row>
    <row r="538" spans="1:50" x14ac:dyDescent="0.45">
      <c r="A538" s="7" t="s">
        <v>145</v>
      </c>
      <c r="B538" s="7" t="s">
        <v>145</v>
      </c>
      <c r="C538" s="8" t="s">
        <v>52</v>
      </c>
      <c r="D538" s="8" t="s">
        <v>63</v>
      </c>
      <c r="E538" s="12">
        <v>44443512000000</v>
      </c>
      <c r="F538" s="9">
        <v>41964174</v>
      </c>
      <c r="G538" s="9">
        <v>2119370</v>
      </c>
      <c r="H538" s="9">
        <v>6600011</v>
      </c>
      <c r="I538" s="9">
        <v>54090971</v>
      </c>
      <c r="J538" s="9">
        <v>9456941</v>
      </c>
      <c r="K538" s="9">
        <v>40379598</v>
      </c>
      <c r="L538" s="7">
        <v>14363445</v>
      </c>
      <c r="M538" s="7">
        <v>3080948</v>
      </c>
      <c r="N538" s="7">
        <v>36131474</v>
      </c>
      <c r="O538" s="9">
        <v>305294</v>
      </c>
      <c r="P538" s="1">
        <v>3</v>
      </c>
      <c r="Q538" s="1">
        <v>3</v>
      </c>
      <c r="R538" s="1">
        <v>3</v>
      </c>
      <c r="S538" s="1">
        <f t="shared" si="330"/>
        <v>1</v>
      </c>
      <c r="T538" s="1">
        <v>6</v>
      </c>
      <c r="U538" s="1">
        <v>1</v>
      </c>
      <c r="V538" s="1">
        <v>1</v>
      </c>
      <c r="W538" s="1">
        <v>0.72223862269924799</v>
      </c>
      <c r="X538" s="7">
        <v>112</v>
      </c>
      <c r="Y538" s="7">
        <f t="shared" si="331"/>
        <v>41964174</v>
      </c>
      <c r="Z538" s="7">
        <f t="shared" si="332"/>
        <v>36131474</v>
      </c>
      <c r="AA538" s="7">
        <f t="shared" si="333"/>
        <v>3080948</v>
      </c>
      <c r="AB538" s="7">
        <f t="shared" si="334"/>
        <v>305294</v>
      </c>
      <c r="AC538" s="1">
        <v>1</v>
      </c>
      <c r="AD538" s="7">
        <f t="shared" si="335"/>
        <v>17.806177835248693</v>
      </c>
      <c r="AE538" s="10">
        <f t="shared" si="336"/>
        <v>8.0453969244360397E-3</v>
      </c>
      <c r="AF538" s="7">
        <f t="shared" si="337"/>
        <v>1</v>
      </c>
      <c r="AG538" s="7">
        <f t="shared" si="338"/>
        <v>1</v>
      </c>
      <c r="AH538" s="1">
        <v>0.72223862269924799</v>
      </c>
      <c r="AI538" s="1">
        <f t="shared" si="339"/>
        <v>1</v>
      </c>
      <c r="AJ538" s="1">
        <f t="shared" si="340"/>
        <v>1</v>
      </c>
      <c r="AK538" s="1">
        <f t="shared" si="341"/>
        <v>1</v>
      </c>
      <c r="AL538" s="1">
        <f t="shared" si="342"/>
        <v>1</v>
      </c>
      <c r="AM538" s="1">
        <f t="shared" si="357"/>
        <v>77</v>
      </c>
      <c r="AN538" s="1">
        <v>1394</v>
      </c>
      <c r="AO538" s="11">
        <f t="shared" si="343"/>
        <v>-12</v>
      </c>
      <c r="AP538" s="1">
        <f t="shared" si="344"/>
        <v>0.72223862269924799</v>
      </c>
      <c r="AQ538" s="1">
        <f t="shared" si="345"/>
        <v>4</v>
      </c>
      <c r="AR538" s="1">
        <f t="shared" si="346"/>
        <v>7.7331247776364975</v>
      </c>
      <c r="AS538" s="1">
        <f t="shared" si="347"/>
        <v>3.9181585407294682E-2</v>
      </c>
      <c r="AT538" s="1">
        <f t="shared" si="348"/>
        <v>4.7686825469598355E-2</v>
      </c>
      <c r="AU538" s="1">
        <f t="shared" si="349"/>
        <v>0</v>
      </c>
      <c r="AV538" s="1">
        <f t="shared" si="329"/>
        <v>0.44037638000619361</v>
      </c>
      <c r="AW538" s="1">
        <f t="shared" si="350"/>
        <v>0.74651272205854835</v>
      </c>
      <c r="AX538" s="1">
        <f t="shared" si="351"/>
        <v>2.888954490796992</v>
      </c>
    </row>
    <row r="539" spans="1:50" x14ac:dyDescent="0.45">
      <c r="A539" s="7" t="s">
        <v>145</v>
      </c>
      <c r="B539" s="7" t="s">
        <v>145</v>
      </c>
      <c r="C539" s="8" t="s">
        <v>53</v>
      </c>
      <c r="D539" s="8" t="s">
        <v>63</v>
      </c>
      <c r="E539" s="13">
        <v>58061664000000</v>
      </c>
      <c r="F539" s="7">
        <v>48071440</v>
      </c>
      <c r="G539" s="7">
        <v>6467129</v>
      </c>
      <c r="H539" s="7">
        <v>11316529</v>
      </c>
      <c r="I539" s="7">
        <v>52718031</v>
      </c>
      <c r="J539" s="7">
        <v>5149754</v>
      </c>
      <c r="K539" s="7">
        <v>28818842</v>
      </c>
      <c r="L539" s="7">
        <v>12991067</v>
      </c>
      <c r="M539" s="7">
        <v>3345777</v>
      </c>
      <c r="N539" s="7">
        <v>36454589</v>
      </c>
      <c r="O539" s="1">
        <v>666552</v>
      </c>
      <c r="P539" s="1">
        <v>5</v>
      </c>
      <c r="Q539" s="1">
        <v>5</v>
      </c>
      <c r="R539" s="1">
        <v>5</v>
      </c>
      <c r="S539" s="1">
        <f t="shared" si="330"/>
        <v>1</v>
      </c>
      <c r="T539" s="1">
        <v>6</v>
      </c>
      <c r="U539" s="1">
        <v>1</v>
      </c>
      <c r="V539" s="1">
        <v>1</v>
      </c>
      <c r="W539" s="1">
        <v>0.70145258472618899</v>
      </c>
      <c r="X539" s="7">
        <v>92</v>
      </c>
      <c r="Y539" s="7">
        <f t="shared" si="331"/>
        <v>48071440</v>
      </c>
      <c r="Z539" s="7">
        <f t="shared" si="332"/>
        <v>36454589</v>
      </c>
      <c r="AA539" s="7">
        <f t="shared" si="333"/>
        <v>3345777</v>
      </c>
      <c r="AB539" s="7">
        <f t="shared" si="334"/>
        <v>666552</v>
      </c>
      <c r="AC539" s="1">
        <v>1</v>
      </c>
      <c r="AD539" s="7">
        <f t="shared" si="335"/>
        <v>17.780468099206132</v>
      </c>
      <c r="AE539" s="10">
        <f t="shared" si="336"/>
        <v>9.2162856709442579E-3</v>
      </c>
      <c r="AF539" s="7">
        <f t="shared" si="337"/>
        <v>1</v>
      </c>
      <c r="AG539" s="7">
        <f t="shared" si="338"/>
        <v>1</v>
      </c>
      <c r="AH539" s="1">
        <v>0.70145258472618899</v>
      </c>
      <c r="AI539" s="1">
        <f t="shared" si="339"/>
        <v>1</v>
      </c>
      <c r="AJ539" s="1">
        <f t="shared" si="340"/>
        <v>1</v>
      </c>
      <c r="AK539" s="1">
        <f t="shared" si="341"/>
        <v>1</v>
      </c>
      <c r="AL539" s="1">
        <f t="shared" si="342"/>
        <v>1</v>
      </c>
      <c r="AM539" s="1">
        <f t="shared" si="357"/>
        <v>77</v>
      </c>
      <c r="AN539" s="1">
        <v>1395</v>
      </c>
      <c r="AO539" s="11">
        <f t="shared" si="343"/>
        <v>-32</v>
      </c>
      <c r="AP539" s="1">
        <f t="shared" si="344"/>
        <v>0.70145258472618899</v>
      </c>
      <c r="AQ539" s="1">
        <f t="shared" si="345"/>
        <v>4</v>
      </c>
      <c r="AR539" s="1">
        <f t="shared" si="346"/>
        <v>7.7219591811420232</v>
      </c>
      <c r="AS539" s="1">
        <f t="shared" si="347"/>
        <v>0.12267394812222786</v>
      </c>
      <c r="AT539" s="1">
        <f t="shared" si="348"/>
        <v>0.11138380395022782</v>
      </c>
      <c r="AU539" s="1">
        <f t="shared" si="349"/>
        <v>0</v>
      </c>
      <c r="AV539" s="1">
        <f t="shared" si="329"/>
        <v>0.34411036709622178</v>
      </c>
      <c r="AW539" s="1">
        <f t="shared" si="350"/>
        <v>0.54666006019837876</v>
      </c>
      <c r="AX539" s="1">
        <f t="shared" si="351"/>
        <v>2.805810338904756</v>
      </c>
    </row>
    <row r="540" spans="1:50" x14ac:dyDescent="0.45">
      <c r="A540" s="7" t="s">
        <v>145</v>
      </c>
      <c r="B540" s="7" t="s">
        <v>145</v>
      </c>
      <c r="C540" s="8" t="s">
        <v>54</v>
      </c>
      <c r="D540" s="8" t="s">
        <v>63</v>
      </c>
      <c r="E540" s="13">
        <v>99451584000000</v>
      </c>
      <c r="F540" s="7">
        <v>71792060</v>
      </c>
      <c r="G540" s="7">
        <v>16275189</v>
      </c>
      <c r="H540" s="7">
        <v>12641932</v>
      </c>
      <c r="I540" s="7">
        <v>60209974</v>
      </c>
      <c r="J540" s="7">
        <v>10790609</v>
      </c>
      <c r="K540" s="7">
        <v>26675843</v>
      </c>
      <c r="L540" s="7">
        <v>12496977</v>
      </c>
      <c r="M540" s="7">
        <v>4571710</v>
      </c>
      <c r="N540" s="4">
        <v>50078936</v>
      </c>
      <c r="O540" s="7">
        <v>665738</v>
      </c>
      <c r="P540" s="1">
        <v>5</v>
      </c>
      <c r="Q540" s="1">
        <v>5</v>
      </c>
      <c r="R540" s="1">
        <v>5</v>
      </c>
      <c r="S540" s="1">
        <f t="shared" si="330"/>
        <v>1</v>
      </c>
      <c r="T540" s="1">
        <v>6</v>
      </c>
      <c r="U540" s="1">
        <v>1</v>
      </c>
      <c r="V540" s="1">
        <v>1</v>
      </c>
      <c r="W540" s="1">
        <v>0.63693493616499497</v>
      </c>
      <c r="X540" s="7">
        <v>75</v>
      </c>
      <c r="Y540" s="7">
        <f t="shared" si="331"/>
        <v>71792060</v>
      </c>
      <c r="Z540" s="7">
        <f t="shared" si="332"/>
        <v>50078936</v>
      </c>
      <c r="AA540" s="7">
        <f t="shared" si="333"/>
        <v>4571710</v>
      </c>
      <c r="AB540" s="7">
        <f t="shared" si="334"/>
        <v>665738</v>
      </c>
      <c r="AC540" s="1">
        <v>1</v>
      </c>
      <c r="AD540" s="7">
        <f t="shared" si="335"/>
        <v>17.913348577618581</v>
      </c>
      <c r="AE540" s="10">
        <f t="shared" si="336"/>
        <v>1.3764017343053806E-2</v>
      </c>
      <c r="AF540" s="7">
        <f t="shared" si="337"/>
        <v>1</v>
      </c>
      <c r="AG540" s="7">
        <f t="shared" si="338"/>
        <v>1</v>
      </c>
      <c r="AH540" s="1">
        <v>0.63693493616499497</v>
      </c>
      <c r="AI540" s="1">
        <f t="shared" si="339"/>
        <v>1</v>
      </c>
      <c r="AJ540" s="1">
        <f t="shared" si="340"/>
        <v>1</v>
      </c>
      <c r="AK540" s="1">
        <f t="shared" si="341"/>
        <v>1</v>
      </c>
      <c r="AL540" s="1">
        <f t="shared" si="342"/>
        <v>1</v>
      </c>
      <c r="AM540" s="1">
        <f t="shared" si="357"/>
        <v>77</v>
      </c>
      <c r="AN540" s="1">
        <v>1396</v>
      </c>
      <c r="AO540" s="11">
        <f t="shared" si="343"/>
        <v>-49</v>
      </c>
      <c r="AP540" s="1">
        <f t="shared" si="344"/>
        <v>0.63693493616499497</v>
      </c>
      <c r="AQ540" s="1">
        <f t="shared" si="345"/>
        <v>4</v>
      </c>
      <c r="AR540" s="1">
        <f t="shared" si="346"/>
        <v>7.7796684396692148</v>
      </c>
      <c r="AS540" s="1">
        <f t="shared" si="347"/>
        <v>0.27030719196125214</v>
      </c>
      <c r="AT540" s="1">
        <f t="shared" si="348"/>
        <v>0.16364936932527893</v>
      </c>
      <c r="AU540" s="1">
        <f t="shared" si="349"/>
        <v>0</v>
      </c>
      <c r="AV540" s="1">
        <f t="shared" si="329"/>
        <v>0.38677289579962282</v>
      </c>
      <c r="AW540" s="1">
        <f t="shared" si="350"/>
        <v>0.44304691113136835</v>
      </c>
      <c r="AX540" s="1">
        <f t="shared" si="351"/>
        <v>2.5477397446599799</v>
      </c>
    </row>
    <row r="541" spans="1:50" x14ac:dyDescent="0.45">
      <c r="A541" s="7" t="s">
        <v>146</v>
      </c>
      <c r="B541" s="7" t="s">
        <v>146</v>
      </c>
      <c r="C541" s="8" t="s">
        <v>47</v>
      </c>
      <c r="D541" s="8" t="s">
        <v>63</v>
      </c>
      <c r="E541" s="12">
        <v>110914200000000</v>
      </c>
      <c r="F541" s="9">
        <v>45677402</v>
      </c>
      <c r="G541" s="9">
        <v>9646588</v>
      </c>
      <c r="H541" s="9">
        <v>6187534</v>
      </c>
      <c r="I541" s="9">
        <v>87913150</v>
      </c>
      <c r="J541" s="9">
        <v>10043986</v>
      </c>
      <c r="K541" s="9">
        <v>45692050</v>
      </c>
      <c r="L541" s="7">
        <v>16401153</v>
      </c>
      <c r="M541" s="7">
        <v>3430581</v>
      </c>
      <c r="N541" s="7">
        <v>30874606</v>
      </c>
      <c r="O541" s="9">
        <v>369193</v>
      </c>
      <c r="P541" s="1">
        <v>0</v>
      </c>
      <c r="Q541" s="1">
        <v>0</v>
      </c>
      <c r="R541" s="1">
        <v>0</v>
      </c>
      <c r="S541" s="1">
        <f t="shared" si="330"/>
        <v>0</v>
      </c>
      <c r="T541" s="1">
        <v>0</v>
      </c>
      <c r="U541" s="1">
        <v>0</v>
      </c>
      <c r="V541" s="1">
        <v>0.32600000000000001</v>
      </c>
      <c r="W541" s="1">
        <v>0.12694389288532801</v>
      </c>
      <c r="X541" s="7">
        <v>110</v>
      </c>
      <c r="Y541" s="7">
        <f t="shared" si="331"/>
        <v>45677402</v>
      </c>
      <c r="Z541" s="7">
        <f t="shared" si="332"/>
        <v>30874606</v>
      </c>
      <c r="AA541" s="7">
        <f t="shared" si="333"/>
        <v>3430581</v>
      </c>
      <c r="AB541" s="7">
        <f t="shared" si="334"/>
        <v>369193</v>
      </c>
      <c r="AC541" s="1">
        <v>0.32600000000000001</v>
      </c>
      <c r="AD541" s="7">
        <f t="shared" si="335"/>
        <v>18.291859953286419</v>
      </c>
      <c r="AE541" s="10">
        <f t="shared" si="336"/>
        <v>8.7572992516671139E-3</v>
      </c>
      <c r="AF541" s="7">
        <f t="shared" si="337"/>
        <v>1</v>
      </c>
      <c r="AG541" s="7">
        <f t="shared" si="338"/>
        <v>0</v>
      </c>
      <c r="AH541" s="1">
        <v>0.12694389288532801</v>
      </c>
      <c r="AI541" s="1">
        <f t="shared" si="339"/>
        <v>0</v>
      </c>
      <c r="AJ541" s="1">
        <f t="shared" si="340"/>
        <v>0</v>
      </c>
      <c r="AK541" s="1">
        <f t="shared" si="341"/>
        <v>0</v>
      </c>
      <c r="AL541" s="1">
        <f t="shared" si="342"/>
        <v>0</v>
      </c>
      <c r="AM541" s="1">
        <f t="shared" ref="AM541" si="358">AM540+1</f>
        <v>78</v>
      </c>
      <c r="AN541" s="1">
        <v>1390</v>
      </c>
      <c r="AO541" s="11">
        <f t="shared" si="343"/>
        <v>-14</v>
      </c>
      <c r="AP541" s="1">
        <f t="shared" si="344"/>
        <v>0.12694389288532801</v>
      </c>
      <c r="AQ541" s="1">
        <f t="shared" si="345"/>
        <v>0</v>
      </c>
      <c r="AR541" s="1">
        <f t="shared" si="346"/>
        <v>7.9440538414593656</v>
      </c>
      <c r="AS541" s="1">
        <f t="shared" si="347"/>
        <v>0.10972861284119612</v>
      </c>
      <c r="AT541" s="1">
        <f t="shared" si="348"/>
        <v>8.6973426306099666E-2</v>
      </c>
      <c r="AU541" s="1">
        <f t="shared" si="349"/>
        <v>0</v>
      </c>
      <c r="AV541" s="1">
        <f t="shared" si="329"/>
        <v>0.30080982196633838</v>
      </c>
      <c r="AW541" s="1">
        <f t="shared" si="350"/>
        <v>0.51974078963158521</v>
      </c>
      <c r="AX541" s="1">
        <f t="shared" si="351"/>
        <v>0</v>
      </c>
    </row>
    <row r="542" spans="1:50" x14ac:dyDescent="0.45">
      <c r="A542" s="7" t="s">
        <v>146</v>
      </c>
      <c r="B542" s="7" t="s">
        <v>146</v>
      </c>
      <c r="C542" s="8" t="s">
        <v>49</v>
      </c>
      <c r="D542" s="8" t="s">
        <v>63</v>
      </c>
      <c r="E542" s="12">
        <v>155628000000000</v>
      </c>
      <c r="F542" s="9">
        <v>70683483</v>
      </c>
      <c r="G542" s="9">
        <v>20056791</v>
      </c>
      <c r="H542" s="9">
        <v>11094265</v>
      </c>
      <c r="I542" s="9">
        <v>113768199</v>
      </c>
      <c r="J542" s="9">
        <v>12815813</v>
      </c>
      <c r="K542" s="9">
        <v>59814145</v>
      </c>
      <c r="L542" s="7">
        <v>20848992</v>
      </c>
      <c r="M542" s="7">
        <v>3263853</v>
      </c>
      <c r="N542" s="7">
        <v>43298699</v>
      </c>
      <c r="O542" s="9">
        <v>473565</v>
      </c>
      <c r="P542" s="1">
        <v>0</v>
      </c>
      <c r="Q542" s="1">
        <v>0</v>
      </c>
      <c r="R542" s="1">
        <v>0</v>
      </c>
      <c r="S542" s="1">
        <f t="shared" si="330"/>
        <v>0</v>
      </c>
      <c r="T542" s="1">
        <v>0</v>
      </c>
      <c r="U542" s="1">
        <v>0</v>
      </c>
      <c r="V542" s="1">
        <v>0.317</v>
      </c>
      <c r="W542" s="1">
        <v>5.8132561679342699E-2</v>
      </c>
      <c r="X542" s="7">
        <v>105</v>
      </c>
      <c r="Y542" s="7">
        <f t="shared" si="331"/>
        <v>70683483</v>
      </c>
      <c r="Z542" s="7">
        <f t="shared" si="332"/>
        <v>43298699</v>
      </c>
      <c r="AA542" s="7">
        <f t="shared" si="333"/>
        <v>3263853</v>
      </c>
      <c r="AB542" s="7">
        <f t="shared" si="334"/>
        <v>473565</v>
      </c>
      <c r="AC542" s="1">
        <v>0.317</v>
      </c>
      <c r="AD542" s="7">
        <f t="shared" si="335"/>
        <v>18.549673594206897</v>
      </c>
      <c r="AE542" s="10">
        <f t="shared" si="336"/>
        <v>1.355148028736672E-2</v>
      </c>
      <c r="AF542" s="7">
        <f t="shared" si="337"/>
        <v>1</v>
      </c>
      <c r="AG542" s="7">
        <f t="shared" si="338"/>
        <v>0</v>
      </c>
      <c r="AH542" s="1">
        <v>5.8132561679342699E-2</v>
      </c>
      <c r="AI542" s="1">
        <f t="shared" si="339"/>
        <v>0</v>
      </c>
      <c r="AJ542" s="1">
        <f t="shared" si="340"/>
        <v>0</v>
      </c>
      <c r="AK542" s="1">
        <f t="shared" si="341"/>
        <v>0</v>
      </c>
      <c r="AL542" s="1">
        <f t="shared" si="342"/>
        <v>0</v>
      </c>
      <c r="AM542" s="1">
        <f t="shared" ref="AM542:AM547" si="359">AM541</f>
        <v>78</v>
      </c>
      <c r="AN542" s="1">
        <v>1391</v>
      </c>
      <c r="AO542" s="11">
        <f t="shared" si="343"/>
        <v>-19</v>
      </c>
      <c r="AP542" s="1">
        <f t="shared" si="344"/>
        <v>5.8132561679342699E-2</v>
      </c>
      <c r="AQ542" s="1">
        <f t="shared" si="345"/>
        <v>0</v>
      </c>
      <c r="AR542" s="1">
        <f t="shared" si="346"/>
        <v>8.0560208830705147</v>
      </c>
      <c r="AS542" s="1">
        <f t="shared" si="347"/>
        <v>0.1762952316754175</v>
      </c>
      <c r="AT542" s="1">
        <f t="shared" si="348"/>
        <v>0.12887649394710463</v>
      </c>
      <c r="AU542" s="1">
        <f t="shared" si="349"/>
        <v>0</v>
      </c>
      <c r="AV542" s="1">
        <f t="shared" si="329"/>
        <v>0.29590698715376518</v>
      </c>
      <c r="AW542" s="1">
        <f t="shared" si="350"/>
        <v>0.52575452126125333</v>
      </c>
      <c r="AX542" s="1">
        <f t="shared" si="351"/>
        <v>0</v>
      </c>
    </row>
    <row r="543" spans="1:50" x14ac:dyDescent="0.45">
      <c r="A543" s="7" t="s">
        <v>146</v>
      </c>
      <c r="B543" s="7" t="s">
        <v>146</v>
      </c>
      <c r="C543" s="8" t="s">
        <v>50</v>
      </c>
      <c r="D543" s="8" t="s">
        <v>63</v>
      </c>
      <c r="E543" s="12">
        <v>96000000000000</v>
      </c>
      <c r="F543" s="9">
        <v>97278523</v>
      </c>
      <c r="G543" s="9">
        <v>30887476</v>
      </c>
      <c r="H543" s="9">
        <v>19386530</v>
      </c>
      <c r="I543" s="9">
        <v>148673339</v>
      </c>
      <c r="J543" s="9">
        <v>16647411</v>
      </c>
      <c r="K543" s="9">
        <v>77836578</v>
      </c>
      <c r="L543" s="7">
        <v>33466939</v>
      </c>
      <c r="M543" s="7">
        <v>5021132</v>
      </c>
      <c r="N543" s="7">
        <v>56201638</v>
      </c>
      <c r="O543" s="9">
        <v>467653</v>
      </c>
      <c r="P543" s="1">
        <v>3</v>
      </c>
      <c r="Q543" s="1">
        <v>2</v>
      </c>
      <c r="R543" s="1">
        <v>3</v>
      </c>
      <c r="S543" s="1">
        <f t="shared" si="330"/>
        <v>0.66666666666666663</v>
      </c>
      <c r="T543" s="1">
        <v>6</v>
      </c>
      <c r="U543" s="1">
        <v>0</v>
      </c>
      <c r="V543" s="1">
        <v>0.436</v>
      </c>
      <c r="W543" s="1">
        <v>0.113060282815968</v>
      </c>
      <c r="X543" s="7">
        <v>108</v>
      </c>
      <c r="Y543" s="7">
        <f t="shared" si="331"/>
        <v>97278523</v>
      </c>
      <c r="Z543" s="7">
        <f t="shared" si="332"/>
        <v>56201638</v>
      </c>
      <c r="AA543" s="7">
        <f t="shared" si="333"/>
        <v>5021132</v>
      </c>
      <c r="AB543" s="7">
        <f t="shared" si="334"/>
        <v>467653</v>
      </c>
      <c r="AC543" s="1">
        <v>0.436</v>
      </c>
      <c r="AD543" s="7">
        <f t="shared" si="335"/>
        <v>18.81726210147502</v>
      </c>
      <c r="AE543" s="10">
        <f t="shared" si="336"/>
        <v>1.8650297507532984E-2</v>
      </c>
      <c r="AF543" s="7">
        <f t="shared" si="337"/>
        <v>1</v>
      </c>
      <c r="AG543" s="7">
        <f t="shared" si="338"/>
        <v>0</v>
      </c>
      <c r="AH543" s="1">
        <v>0.113060282815968</v>
      </c>
      <c r="AI543" s="1">
        <f t="shared" si="339"/>
        <v>1</v>
      </c>
      <c r="AJ543" s="1">
        <f t="shared" si="340"/>
        <v>1</v>
      </c>
      <c r="AK543" s="1">
        <f t="shared" si="341"/>
        <v>1</v>
      </c>
      <c r="AL543" s="1">
        <f t="shared" si="342"/>
        <v>0</v>
      </c>
      <c r="AM543" s="1">
        <f t="shared" si="359"/>
        <v>78</v>
      </c>
      <c r="AN543" s="1">
        <v>1392</v>
      </c>
      <c r="AO543" s="11">
        <f t="shared" si="343"/>
        <v>-16</v>
      </c>
      <c r="AP543" s="1">
        <f t="shared" si="344"/>
        <v>0.113060282815968</v>
      </c>
      <c r="AQ543" s="1">
        <f t="shared" si="345"/>
        <v>3</v>
      </c>
      <c r="AR543" s="1">
        <f t="shared" si="346"/>
        <v>8.1722330951977895</v>
      </c>
      <c r="AS543" s="1">
        <f t="shared" si="347"/>
        <v>0.20775396723954656</v>
      </c>
      <c r="AT543" s="1">
        <f t="shared" si="348"/>
        <v>0.32174454166666666</v>
      </c>
      <c r="AU543" s="1">
        <f t="shared" si="349"/>
        <v>0</v>
      </c>
      <c r="AV543" s="1">
        <f t="shared" si="329"/>
        <v>0.33707691195393141</v>
      </c>
      <c r="AW543" s="1">
        <f t="shared" si="350"/>
        <v>0.52354092888167392</v>
      </c>
      <c r="AX543" s="1">
        <f t="shared" si="351"/>
        <v>0.33918084844790397</v>
      </c>
    </row>
    <row r="544" spans="1:50" x14ac:dyDescent="0.45">
      <c r="A544" s="7" t="s">
        <v>146</v>
      </c>
      <c r="B544" s="7" t="s">
        <v>146</v>
      </c>
      <c r="C544" s="8" t="s">
        <v>51</v>
      </c>
      <c r="D544" s="8" t="s">
        <v>63</v>
      </c>
      <c r="E544" s="12">
        <v>105300000000000</v>
      </c>
      <c r="F544" s="9">
        <v>101999244</v>
      </c>
      <c r="G544" s="9">
        <v>23760731</v>
      </c>
      <c r="H544" s="9">
        <v>22793931</v>
      </c>
      <c r="I544" s="9">
        <v>180164197</v>
      </c>
      <c r="J544" s="9">
        <v>29836851</v>
      </c>
      <c r="K544" s="9">
        <v>95998637</v>
      </c>
      <c r="L544" s="7">
        <v>46430011</v>
      </c>
      <c r="M544" s="7">
        <v>5849147</v>
      </c>
      <c r="N544" s="7">
        <v>69696950</v>
      </c>
      <c r="O544" s="9">
        <v>468209</v>
      </c>
      <c r="P544" s="1">
        <v>3</v>
      </c>
      <c r="Q544" s="1">
        <v>2</v>
      </c>
      <c r="R544" s="1">
        <v>3</v>
      </c>
      <c r="S544" s="1">
        <f t="shared" si="330"/>
        <v>0.66666666666666663</v>
      </c>
      <c r="T544" s="1">
        <v>6</v>
      </c>
      <c r="U544" s="1">
        <v>0</v>
      </c>
      <c r="V544" s="1">
        <v>1.4E-2</v>
      </c>
      <c r="W544" s="1">
        <v>-0.31023685716106197</v>
      </c>
      <c r="X544" s="7">
        <v>108</v>
      </c>
      <c r="Y544" s="7">
        <f t="shared" si="331"/>
        <v>101999244</v>
      </c>
      <c r="Z544" s="7">
        <f t="shared" si="332"/>
        <v>69696950</v>
      </c>
      <c r="AA544" s="7">
        <f t="shared" si="333"/>
        <v>5849147</v>
      </c>
      <c r="AB544" s="7">
        <f t="shared" si="334"/>
        <v>468209</v>
      </c>
      <c r="AC544" s="1">
        <v>1.4E-2</v>
      </c>
      <c r="AD544" s="7">
        <f t="shared" si="335"/>
        <v>19.009379198603401</v>
      </c>
      <c r="AE544" s="10">
        <f t="shared" si="336"/>
        <v>1.955535700458208E-2</v>
      </c>
      <c r="AF544" s="7">
        <f t="shared" si="337"/>
        <v>1</v>
      </c>
      <c r="AG544" s="7">
        <f t="shared" si="338"/>
        <v>0</v>
      </c>
      <c r="AH544" s="1">
        <v>-0.31023685716106197</v>
      </c>
      <c r="AI544" s="1">
        <f t="shared" si="339"/>
        <v>1</v>
      </c>
      <c r="AJ544" s="1">
        <f t="shared" si="340"/>
        <v>1</v>
      </c>
      <c r="AK544" s="1">
        <f t="shared" si="341"/>
        <v>1</v>
      </c>
      <c r="AL544" s="1">
        <f t="shared" si="342"/>
        <v>0</v>
      </c>
      <c r="AM544" s="1">
        <f t="shared" si="359"/>
        <v>78</v>
      </c>
      <c r="AN544" s="1">
        <v>1393</v>
      </c>
      <c r="AO544" s="11">
        <f t="shared" si="343"/>
        <v>-16</v>
      </c>
      <c r="AP544" s="1">
        <f t="shared" si="344"/>
        <v>-0.31023685716106197</v>
      </c>
      <c r="AQ544" s="1">
        <f t="shared" si="345"/>
        <v>3</v>
      </c>
      <c r="AR544" s="1">
        <f t="shared" si="346"/>
        <v>8.2556684903599162</v>
      </c>
      <c r="AS544" s="1">
        <f t="shared" si="347"/>
        <v>0.13188375601618563</v>
      </c>
      <c r="AT544" s="1">
        <f t="shared" si="348"/>
        <v>0.22564796771130105</v>
      </c>
      <c r="AU544" s="1">
        <f t="shared" si="349"/>
        <v>0</v>
      </c>
      <c r="AV544" s="1">
        <f t="shared" si="329"/>
        <v>0.42331863527801811</v>
      </c>
      <c r="AW544" s="1">
        <f t="shared" si="350"/>
        <v>0.53283970177493145</v>
      </c>
      <c r="AX544" s="1">
        <f t="shared" si="351"/>
        <v>-0.93071057148318592</v>
      </c>
    </row>
    <row r="545" spans="1:50" x14ac:dyDescent="0.45">
      <c r="A545" s="7" t="s">
        <v>146</v>
      </c>
      <c r="B545" s="7" t="s">
        <v>146</v>
      </c>
      <c r="C545" s="8" t="s">
        <v>52</v>
      </c>
      <c r="D545" s="8" t="s">
        <v>63</v>
      </c>
      <c r="E545" s="12">
        <v>99075000000000</v>
      </c>
      <c r="F545" s="9">
        <v>78166967</v>
      </c>
      <c r="G545" s="9">
        <v>7931716</v>
      </c>
      <c r="H545" s="9">
        <v>12519414</v>
      </c>
      <c r="I545" s="9">
        <v>198479349</v>
      </c>
      <c r="J545" s="9">
        <v>36591957</v>
      </c>
      <c r="K545" s="9">
        <v>108882073</v>
      </c>
      <c r="L545" s="7">
        <v>49807360</v>
      </c>
      <c r="M545" s="7">
        <v>6255342</v>
      </c>
      <c r="N545" s="7">
        <v>56476516</v>
      </c>
      <c r="O545" s="9">
        <v>945920</v>
      </c>
      <c r="P545" s="1">
        <v>3</v>
      </c>
      <c r="Q545" s="1">
        <v>2</v>
      </c>
      <c r="R545" s="1">
        <v>3</v>
      </c>
      <c r="S545" s="1">
        <f t="shared" si="330"/>
        <v>0.66666666666666663</v>
      </c>
      <c r="T545" s="1">
        <v>6</v>
      </c>
      <c r="U545" s="1">
        <v>0</v>
      </c>
      <c r="V545" s="1">
        <v>1</v>
      </c>
      <c r="W545" s="1">
        <v>0.75663155793049897</v>
      </c>
      <c r="X545" s="7">
        <v>105</v>
      </c>
      <c r="Y545" s="7">
        <f t="shared" si="331"/>
        <v>78166967</v>
      </c>
      <c r="Z545" s="7">
        <f t="shared" si="332"/>
        <v>56476516</v>
      </c>
      <c r="AA545" s="7">
        <f t="shared" si="333"/>
        <v>6255342</v>
      </c>
      <c r="AB545" s="7">
        <f t="shared" si="334"/>
        <v>945920</v>
      </c>
      <c r="AC545" s="1">
        <v>1</v>
      </c>
      <c r="AD545" s="7">
        <f t="shared" si="335"/>
        <v>19.106195617414993</v>
      </c>
      <c r="AE545" s="10">
        <f t="shared" si="336"/>
        <v>1.4986218384622401E-2</v>
      </c>
      <c r="AF545" s="7">
        <f t="shared" si="337"/>
        <v>1</v>
      </c>
      <c r="AG545" s="7">
        <f t="shared" si="338"/>
        <v>0</v>
      </c>
      <c r="AH545" s="1">
        <v>0.75663155793049897</v>
      </c>
      <c r="AI545" s="1">
        <f t="shared" si="339"/>
        <v>1</v>
      </c>
      <c r="AJ545" s="1">
        <f t="shared" si="340"/>
        <v>1</v>
      </c>
      <c r="AK545" s="1">
        <f t="shared" si="341"/>
        <v>1</v>
      </c>
      <c r="AL545" s="1">
        <f t="shared" si="342"/>
        <v>0</v>
      </c>
      <c r="AM545" s="1">
        <f t="shared" si="359"/>
        <v>78</v>
      </c>
      <c r="AN545" s="1">
        <v>1394</v>
      </c>
      <c r="AO545" s="11">
        <f t="shared" si="343"/>
        <v>-19</v>
      </c>
      <c r="AP545" s="1">
        <f t="shared" si="344"/>
        <v>0.75663155793049897</v>
      </c>
      <c r="AQ545" s="1">
        <f t="shared" si="345"/>
        <v>3</v>
      </c>
      <c r="AR545" s="1">
        <f t="shared" si="346"/>
        <v>8.297715326807424</v>
      </c>
      <c r="AS545" s="1">
        <f t="shared" si="347"/>
        <v>3.9962424503921568E-2</v>
      </c>
      <c r="AT545" s="1">
        <f t="shared" si="348"/>
        <v>8.0057693666414326E-2</v>
      </c>
      <c r="AU545" s="1">
        <f t="shared" si="349"/>
        <v>0</v>
      </c>
      <c r="AV545" s="1">
        <f t="shared" si="329"/>
        <v>0.43530633003033481</v>
      </c>
      <c r="AW545" s="1">
        <f t="shared" si="350"/>
        <v>0.54858136903703769</v>
      </c>
      <c r="AX545" s="1">
        <f t="shared" si="351"/>
        <v>2.2698946737914971</v>
      </c>
    </row>
    <row r="546" spans="1:50" x14ac:dyDescent="0.45">
      <c r="A546" s="7" t="s">
        <v>146</v>
      </c>
      <c r="B546" s="7" t="s">
        <v>146</v>
      </c>
      <c r="C546" s="8" t="s">
        <v>53</v>
      </c>
      <c r="D546" s="8" t="s">
        <v>63</v>
      </c>
      <c r="E546" s="13">
        <v>143700000000000</v>
      </c>
      <c r="F546" s="7">
        <v>101083653</v>
      </c>
      <c r="G546" s="7">
        <v>20770340</v>
      </c>
      <c r="H546" s="7">
        <v>33466694</v>
      </c>
      <c r="I546" s="7">
        <v>207359119</v>
      </c>
      <c r="J546" s="7">
        <v>32188972</v>
      </c>
      <c r="K546" s="7">
        <v>100741503</v>
      </c>
      <c r="L546" s="7">
        <v>41479916</v>
      </c>
      <c r="M546" s="7">
        <v>6693722</v>
      </c>
      <c r="N546" s="7">
        <v>66160253</v>
      </c>
      <c r="O546" s="1">
        <v>1784180</v>
      </c>
      <c r="P546" s="1">
        <v>3</v>
      </c>
      <c r="Q546" s="1">
        <v>2</v>
      </c>
      <c r="R546" s="1">
        <v>3</v>
      </c>
      <c r="S546" s="1">
        <f t="shared" si="330"/>
        <v>0.66666666666666663</v>
      </c>
      <c r="T546" s="1">
        <v>6</v>
      </c>
      <c r="U546" s="1">
        <v>0</v>
      </c>
      <c r="V546" s="1">
        <v>0.90500000000000003</v>
      </c>
      <c r="W546" s="1">
        <v>0.59340556849544701</v>
      </c>
      <c r="X546" s="7">
        <v>100</v>
      </c>
      <c r="Y546" s="7">
        <f t="shared" si="331"/>
        <v>101083653</v>
      </c>
      <c r="Z546" s="7">
        <f t="shared" si="332"/>
        <v>66160253</v>
      </c>
      <c r="AA546" s="7">
        <f t="shared" si="333"/>
        <v>6693722</v>
      </c>
      <c r="AB546" s="7">
        <f t="shared" si="334"/>
        <v>1784180</v>
      </c>
      <c r="AC546" s="1">
        <v>0.90500000000000003</v>
      </c>
      <c r="AD546" s="7">
        <f t="shared" si="335"/>
        <v>19.149962722469468</v>
      </c>
      <c r="AE546" s="10">
        <f t="shared" si="336"/>
        <v>1.9379819342016831E-2</v>
      </c>
      <c r="AF546" s="7">
        <f t="shared" si="337"/>
        <v>1</v>
      </c>
      <c r="AG546" s="7">
        <f t="shared" si="338"/>
        <v>0</v>
      </c>
      <c r="AH546" s="1">
        <v>0.59340556849544701</v>
      </c>
      <c r="AI546" s="1">
        <f t="shared" si="339"/>
        <v>1</v>
      </c>
      <c r="AJ546" s="1">
        <f t="shared" si="340"/>
        <v>1</v>
      </c>
      <c r="AK546" s="1">
        <f t="shared" si="341"/>
        <v>1</v>
      </c>
      <c r="AL546" s="1">
        <f t="shared" si="342"/>
        <v>0</v>
      </c>
      <c r="AM546" s="1">
        <f t="shared" si="359"/>
        <v>78</v>
      </c>
      <c r="AN546" s="1">
        <v>1395</v>
      </c>
      <c r="AO546" s="11">
        <f t="shared" si="343"/>
        <v>-24</v>
      </c>
      <c r="AP546" s="1">
        <f t="shared" si="344"/>
        <v>0.59340556849544701</v>
      </c>
      <c r="AQ546" s="1">
        <f t="shared" si="345"/>
        <v>3</v>
      </c>
      <c r="AR546" s="1">
        <f t="shared" si="346"/>
        <v>8.3167231390214624</v>
      </c>
      <c r="AS546" s="1">
        <f t="shared" si="347"/>
        <v>0.10016603128025443</v>
      </c>
      <c r="AT546" s="1">
        <f t="shared" si="348"/>
        <v>0.14453959638135003</v>
      </c>
      <c r="AU546" s="1">
        <f t="shared" si="349"/>
        <v>0</v>
      </c>
      <c r="AV546" s="1">
        <f t="shared" si="329"/>
        <v>0.35527199553736533</v>
      </c>
      <c r="AW546" s="1">
        <f t="shared" si="350"/>
        <v>0.48583107164918077</v>
      </c>
      <c r="AX546" s="1">
        <f t="shared" si="351"/>
        <v>1.7802167054863411</v>
      </c>
    </row>
    <row r="547" spans="1:50" x14ac:dyDescent="0.45">
      <c r="A547" s="7" t="s">
        <v>146</v>
      </c>
      <c r="B547" s="7" t="s">
        <v>146</v>
      </c>
      <c r="C547" s="8" t="s">
        <v>54</v>
      </c>
      <c r="D547" s="8" t="s">
        <v>63</v>
      </c>
      <c r="E547" s="13">
        <v>284250000000000</v>
      </c>
      <c r="F547" s="7">
        <v>158021839</v>
      </c>
      <c r="G547" s="7">
        <v>60316782</v>
      </c>
      <c r="H547" s="7">
        <v>35189214</v>
      </c>
      <c r="I547" s="7">
        <v>259511114</v>
      </c>
      <c r="J547" s="7">
        <v>42656601</v>
      </c>
      <c r="K547" s="7">
        <v>100076716</v>
      </c>
      <c r="L547" s="7">
        <v>50544822</v>
      </c>
      <c r="M547" s="7">
        <v>6870013</v>
      </c>
      <c r="N547" s="7">
        <v>85261468</v>
      </c>
      <c r="O547" s="7">
        <v>1799432</v>
      </c>
      <c r="P547" s="1">
        <v>3</v>
      </c>
      <c r="Q547" s="1">
        <v>2</v>
      </c>
      <c r="R547" s="1">
        <v>3</v>
      </c>
      <c r="S547" s="1">
        <f t="shared" si="330"/>
        <v>0.66666666666666663</v>
      </c>
      <c r="T547" s="1">
        <v>6</v>
      </c>
      <c r="U547" s="1">
        <v>0</v>
      </c>
      <c r="V547" s="1">
        <v>1</v>
      </c>
      <c r="W547" s="1">
        <v>0.52694752641688503</v>
      </c>
      <c r="X547" s="7">
        <v>112</v>
      </c>
      <c r="Y547" s="7">
        <f t="shared" si="331"/>
        <v>158021839</v>
      </c>
      <c r="Z547" s="7">
        <f t="shared" si="332"/>
        <v>85261468</v>
      </c>
      <c r="AA547" s="7">
        <f t="shared" si="333"/>
        <v>6870013</v>
      </c>
      <c r="AB547" s="7">
        <f t="shared" si="334"/>
        <v>1799432</v>
      </c>
      <c r="AC547" s="1">
        <v>1</v>
      </c>
      <c r="AD547" s="7">
        <f t="shared" si="335"/>
        <v>19.37431008816948</v>
      </c>
      <c r="AE547" s="10">
        <f t="shared" si="336"/>
        <v>3.0296042940922106E-2</v>
      </c>
      <c r="AF547" s="7">
        <f t="shared" si="337"/>
        <v>1</v>
      </c>
      <c r="AG547" s="7">
        <f t="shared" si="338"/>
        <v>0</v>
      </c>
      <c r="AH547" s="1">
        <v>0.52694752641688503</v>
      </c>
      <c r="AI547" s="1">
        <f t="shared" si="339"/>
        <v>1</v>
      </c>
      <c r="AJ547" s="1">
        <f t="shared" si="340"/>
        <v>1</v>
      </c>
      <c r="AK547" s="1">
        <f t="shared" si="341"/>
        <v>1</v>
      </c>
      <c r="AL547" s="1">
        <f t="shared" si="342"/>
        <v>0</v>
      </c>
      <c r="AM547" s="1">
        <f t="shared" si="359"/>
        <v>78</v>
      </c>
      <c r="AN547" s="1">
        <v>1396</v>
      </c>
      <c r="AO547" s="11">
        <f t="shared" si="343"/>
        <v>-12</v>
      </c>
      <c r="AP547" s="1">
        <f t="shared" si="344"/>
        <v>0.52694752641688503</v>
      </c>
      <c r="AQ547" s="1">
        <f t="shared" si="345"/>
        <v>3</v>
      </c>
      <c r="AR547" s="1">
        <f t="shared" si="346"/>
        <v>8.4141559619745099</v>
      </c>
      <c r="AS547" s="1">
        <f t="shared" si="347"/>
        <v>0.23242465831347786</v>
      </c>
      <c r="AT547" s="1">
        <f t="shared" si="348"/>
        <v>0.21219624274406332</v>
      </c>
      <c r="AU547" s="1">
        <f t="shared" si="349"/>
        <v>0</v>
      </c>
      <c r="AV547" s="1">
        <f t="shared" si="329"/>
        <v>0.35914231788932166</v>
      </c>
      <c r="AW547" s="1">
        <f t="shared" si="350"/>
        <v>0.38563556857915532</v>
      </c>
      <c r="AX547" s="1">
        <f t="shared" si="351"/>
        <v>1.5808425792506551</v>
      </c>
    </row>
    <row r="548" spans="1:50" x14ac:dyDescent="0.45">
      <c r="A548" s="7" t="s">
        <v>147</v>
      </c>
      <c r="B548" s="7" t="s">
        <v>147</v>
      </c>
      <c r="C548" s="8" t="s">
        <v>47</v>
      </c>
      <c r="D548" s="8" t="s">
        <v>63</v>
      </c>
      <c r="E548" s="12">
        <v>33238800000000</v>
      </c>
      <c r="F548" s="9">
        <v>6286394</v>
      </c>
      <c r="G548" s="9">
        <v>1595942</v>
      </c>
      <c r="H548" s="9">
        <v>1127531</v>
      </c>
      <c r="I548" s="9">
        <v>6339827</v>
      </c>
      <c r="J548" s="9">
        <v>182501</v>
      </c>
      <c r="K548" s="9">
        <v>1610381</v>
      </c>
      <c r="L548" s="7">
        <v>1629443</v>
      </c>
      <c r="M548" s="7">
        <v>62711</v>
      </c>
      <c r="N548" s="7">
        <v>4361122</v>
      </c>
      <c r="O548" s="9">
        <v>367272</v>
      </c>
      <c r="P548" s="1">
        <v>0</v>
      </c>
      <c r="Q548" s="1">
        <v>0</v>
      </c>
      <c r="R548" s="1">
        <v>0</v>
      </c>
      <c r="S548" s="1">
        <f t="shared" si="330"/>
        <v>0</v>
      </c>
      <c r="T548" s="1">
        <v>0</v>
      </c>
      <c r="U548" s="1">
        <v>0</v>
      </c>
      <c r="V548" s="1">
        <v>7.0000000000000001E-3</v>
      </c>
      <c r="W548" s="1">
        <v>-0.25274518140010599</v>
      </c>
      <c r="X548" s="7">
        <v>56</v>
      </c>
      <c r="Y548" s="7">
        <f t="shared" si="331"/>
        <v>6286394</v>
      </c>
      <c r="Z548" s="7">
        <f t="shared" si="332"/>
        <v>4361122</v>
      </c>
      <c r="AA548" s="7">
        <f t="shared" si="333"/>
        <v>62711</v>
      </c>
      <c r="AB548" s="7">
        <f t="shared" si="334"/>
        <v>367272</v>
      </c>
      <c r="AC548" s="1">
        <v>7.0000000000000001E-3</v>
      </c>
      <c r="AD548" s="7">
        <f t="shared" si="335"/>
        <v>15.662362038974864</v>
      </c>
      <c r="AE548" s="10">
        <f t="shared" si="336"/>
        <v>1.2052312754539901E-3</v>
      </c>
      <c r="AF548" s="7">
        <f t="shared" si="337"/>
        <v>1</v>
      </c>
      <c r="AG548" s="7">
        <f t="shared" si="338"/>
        <v>0</v>
      </c>
      <c r="AH548" s="1">
        <v>-0.25274518140010599</v>
      </c>
      <c r="AI548" s="1">
        <f t="shared" si="339"/>
        <v>0</v>
      </c>
      <c r="AJ548" s="1">
        <f t="shared" si="340"/>
        <v>0</v>
      </c>
      <c r="AK548" s="1">
        <f t="shared" si="341"/>
        <v>0</v>
      </c>
      <c r="AL548" s="1">
        <f t="shared" si="342"/>
        <v>0</v>
      </c>
      <c r="AM548" s="1">
        <f t="shared" ref="AM548" si="360">AM547+1</f>
        <v>79</v>
      </c>
      <c r="AN548" s="1">
        <v>1390</v>
      </c>
      <c r="AO548" s="11">
        <f t="shared" si="343"/>
        <v>-68</v>
      </c>
      <c r="AP548" s="1">
        <f t="shared" si="344"/>
        <v>-0.25274518140010599</v>
      </c>
      <c r="AQ548" s="1">
        <f t="shared" si="345"/>
        <v>0</v>
      </c>
      <c r="AR548" s="1">
        <f t="shared" si="346"/>
        <v>6.8020774070977472</v>
      </c>
      <c r="AS548" s="1">
        <f t="shared" si="347"/>
        <v>0.25173273655574513</v>
      </c>
      <c r="AT548" s="1">
        <f t="shared" si="348"/>
        <v>4.8014428920418309E-2</v>
      </c>
      <c r="AU548" s="1">
        <f t="shared" si="349"/>
        <v>0</v>
      </c>
      <c r="AV548" s="1">
        <f t="shared" si="329"/>
        <v>0.28580338233204156</v>
      </c>
      <c r="AW548" s="1">
        <f t="shared" si="350"/>
        <v>0.2540102434971806</v>
      </c>
      <c r="AX548" s="1">
        <f t="shared" si="351"/>
        <v>0</v>
      </c>
    </row>
    <row r="549" spans="1:50" x14ac:dyDescent="0.45">
      <c r="A549" s="7" t="s">
        <v>147</v>
      </c>
      <c r="B549" s="7" t="s">
        <v>147</v>
      </c>
      <c r="C549" s="8" t="s">
        <v>49</v>
      </c>
      <c r="D549" s="8" t="s">
        <v>63</v>
      </c>
      <c r="E549" s="12">
        <v>40479600000000</v>
      </c>
      <c r="F549" s="9">
        <v>9334133</v>
      </c>
      <c r="G549" s="9">
        <v>3608425</v>
      </c>
      <c r="H549" s="9">
        <v>3061596</v>
      </c>
      <c r="I549" s="9">
        <v>11117094</v>
      </c>
      <c r="J549" s="9">
        <v>13866</v>
      </c>
      <c r="K549" s="9">
        <v>3059575</v>
      </c>
      <c r="L549" s="7">
        <v>2718038</v>
      </c>
      <c r="M549" s="7">
        <v>93913</v>
      </c>
      <c r="N549" s="7">
        <v>5103693</v>
      </c>
      <c r="O549" s="9">
        <v>402687</v>
      </c>
      <c r="P549" s="1">
        <v>0</v>
      </c>
      <c r="Q549" s="1">
        <v>0</v>
      </c>
      <c r="R549" s="1">
        <v>0</v>
      </c>
      <c r="S549" s="1">
        <f t="shared" si="330"/>
        <v>0</v>
      </c>
      <c r="T549" s="1">
        <v>0</v>
      </c>
      <c r="U549" s="1">
        <v>0</v>
      </c>
      <c r="V549" s="1">
        <v>1.0999999999999999E-2</v>
      </c>
      <c r="W549" s="1">
        <v>-0.219094116818117</v>
      </c>
      <c r="X549" s="7">
        <v>50</v>
      </c>
      <c r="Y549" s="7">
        <f t="shared" si="331"/>
        <v>9334133</v>
      </c>
      <c r="Z549" s="7">
        <f t="shared" si="332"/>
        <v>5103693</v>
      </c>
      <c r="AA549" s="7">
        <f t="shared" si="333"/>
        <v>93913</v>
      </c>
      <c r="AB549" s="7">
        <f t="shared" si="334"/>
        <v>402687</v>
      </c>
      <c r="AC549" s="1">
        <v>1.0999999999999999E-2</v>
      </c>
      <c r="AD549" s="7">
        <f t="shared" si="335"/>
        <v>16.223994481698579</v>
      </c>
      <c r="AE549" s="10">
        <f t="shared" si="336"/>
        <v>1.7895456474486295E-3</v>
      </c>
      <c r="AF549" s="7">
        <f t="shared" si="337"/>
        <v>1</v>
      </c>
      <c r="AG549" s="7">
        <f t="shared" si="338"/>
        <v>0</v>
      </c>
      <c r="AH549" s="1">
        <v>-0.219094116818117</v>
      </c>
      <c r="AI549" s="1">
        <f t="shared" si="339"/>
        <v>0</v>
      </c>
      <c r="AJ549" s="1">
        <f t="shared" si="340"/>
        <v>0</v>
      </c>
      <c r="AK549" s="1">
        <f t="shared" si="341"/>
        <v>0</v>
      </c>
      <c r="AL549" s="1">
        <f t="shared" si="342"/>
        <v>0</v>
      </c>
      <c r="AM549" s="1">
        <f t="shared" ref="AM549:AM554" si="361">AM548</f>
        <v>79</v>
      </c>
      <c r="AN549" s="1">
        <v>1391</v>
      </c>
      <c r="AO549" s="11">
        <f t="shared" si="343"/>
        <v>-74</v>
      </c>
      <c r="AP549" s="1">
        <f t="shared" si="344"/>
        <v>-0.219094116818117</v>
      </c>
      <c r="AQ549" s="1">
        <f t="shared" si="345"/>
        <v>0</v>
      </c>
      <c r="AR549" s="1">
        <f t="shared" si="346"/>
        <v>7.0459912778305016</v>
      </c>
      <c r="AS549" s="1">
        <f t="shared" si="347"/>
        <v>0.32458347478216881</v>
      </c>
      <c r="AT549" s="1">
        <f t="shared" si="348"/>
        <v>8.9141814642437173E-2</v>
      </c>
      <c r="AU549" s="1">
        <f t="shared" si="349"/>
        <v>0</v>
      </c>
      <c r="AV549" s="1">
        <f t="shared" si="329"/>
        <v>0.24573903935686789</v>
      </c>
      <c r="AW549" s="1">
        <f t="shared" si="350"/>
        <v>0.27521355850728618</v>
      </c>
      <c r="AX549" s="1">
        <f t="shared" si="351"/>
        <v>0</v>
      </c>
    </row>
    <row r="550" spans="1:50" x14ac:dyDescent="0.45">
      <c r="A550" s="7" t="s">
        <v>147</v>
      </c>
      <c r="B550" s="7" t="s">
        <v>147</v>
      </c>
      <c r="C550" s="8" t="s">
        <v>50</v>
      </c>
      <c r="D550" s="8" t="s">
        <v>63</v>
      </c>
      <c r="E550" s="12">
        <v>35246400000000</v>
      </c>
      <c r="F550" s="9">
        <v>11692603</v>
      </c>
      <c r="G550" s="9">
        <v>2334061</v>
      </c>
      <c r="H550" s="9">
        <v>2134185</v>
      </c>
      <c r="I550" s="9">
        <v>14125122</v>
      </c>
      <c r="J550" s="9">
        <v>513877</v>
      </c>
      <c r="K550" s="9">
        <v>6516539</v>
      </c>
      <c r="L550" s="7">
        <v>5033242</v>
      </c>
      <c r="M550" s="7">
        <v>156891</v>
      </c>
      <c r="N550" s="7">
        <v>8764592</v>
      </c>
      <c r="O550" s="9">
        <v>405576</v>
      </c>
      <c r="P550" s="1">
        <v>3</v>
      </c>
      <c r="Q550" s="1">
        <v>2</v>
      </c>
      <c r="R550" s="1">
        <v>3</v>
      </c>
      <c r="S550" s="1">
        <f t="shared" si="330"/>
        <v>0.66666666666666663</v>
      </c>
      <c r="T550" s="1">
        <v>6</v>
      </c>
      <c r="U550" s="1">
        <v>0</v>
      </c>
      <c r="V550" s="1">
        <v>1.0999999999999999E-2</v>
      </c>
      <c r="W550" s="1">
        <v>-0.209744954559238</v>
      </c>
      <c r="X550" s="7">
        <v>52</v>
      </c>
      <c r="Y550" s="7">
        <f t="shared" si="331"/>
        <v>11692603</v>
      </c>
      <c r="Z550" s="7">
        <f t="shared" si="332"/>
        <v>8764592</v>
      </c>
      <c r="AA550" s="7">
        <f t="shared" si="333"/>
        <v>156891</v>
      </c>
      <c r="AB550" s="7">
        <f t="shared" si="334"/>
        <v>405576</v>
      </c>
      <c r="AC550" s="1">
        <v>1.0999999999999999E-2</v>
      </c>
      <c r="AD550" s="7">
        <f t="shared" si="335"/>
        <v>16.46346547212762</v>
      </c>
      <c r="AE550" s="10">
        <f t="shared" si="336"/>
        <v>2.2417129481650611E-3</v>
      </c>
      <c r="AF550" s="7">
        <f t="shared" si="337"/>
        <v>1</v>
      </c>
      <c r="AG550" s="7">
        <f t="shared" si="338"/>
        <v>0</v>
      </c>
      <c r="AH550" s="1">
        <v>-0.209744954559238</v>
      </c>
      <c r="AI550" s="1">
        <f t="shared" si="339"/>
        <v>1</v>
      </c>
      <c r="AJ550" s="1">
        <f t="shared" si="340"/>
        <v>1</v>
      </c>
      <c r="AK550" s="1">
        <f t="shared" si="341"/>
        <v>1</v>
      </c>
      <c r="AL550" s="1">
        <f t="shared" si="342"/>
        <v>0</v>
      </c>
      <c r="AM550" s="1">
        <f t="shared" si="361"/>
        <v>79</v>
      </c>
      <c r="AN550" s="1">
        <v>1392</v>
      </c>
      <c r="AO550" s="11">
        <f t="shared" si="343"/>
        <v>-72</v>
      </c>
      <c r="AP550" s="1">
        <f t="shared" si="344"/>
        <v>-0.209744954559238</v>
      </c>
      <c r="AQ550" s="1">
        <f t="shared" si="345"/>
        <v>3</v>
      </c>
      <c r="AR550" s="1">
        <f t="shared" si="346"/>
        <v>7.1499922075497402</v>
      </c>
      <c r="AS550" s="1">
        <f t="shared" si="347"/>
        <v>0.16524182941570345</v>
      </c>
      <c r="AT550" s="1">
        <f t="shared" si="348"/>
        <v>6.6221259476145086E-2</v>
      </c>
      <c r="AU550" s="1">
        <f t="shared" si="349"/>
        <v>0</v>
      </c>
      <c r="AV550" s="1">
        <f t="shared" si="329"/>
        <v>0.39271299745234056</v>
      </c>
      <c r="AW550" s="1">
        <f t="shared" si="350"/>
        <v>0.46134390910039574</v>
      </c>
      <c r="AX550" s="1">
        <f t="shared" si="351"/>
        <v>-0.62923486367771397</v>
      </c>
    </row>
    <row r="551" spans="1:50" x14ac:dyDescent="0.45">
      <c r="A551" s="7" t="s">
        <v>147</v>
      </c>
      <c r="B551" s="7" t="s">
        <v>147</v>
      </c>
      <c r="C551" s="8" t="s">
        <v>51</v>
      </c>
      <c r="D551" s="8" t="s">
        <v>63</v>
      </c>
      <c r="E551" s="12">
        <v>22332800000000</v>
      </c>
      <c r="F551" s="9">
        <v>13069216</v>
      </c>
      <c r="G551" s="9">
        <v>1845042</v>
      </c>
      <c r="H551" s="9">
        <v>1742037</v>
      </c>
      <c r="I551" s="9">
        <v>16702437</v>
      </c>
      <c r="J551" s="9">
        <v>1485160</v>
      </c>
      <c r="K551" s="9">
        <v>7324812</v>
      </c>
      <c r="L551" s="7">
        <v>4877694</v>
      </c>
      <c r="M551" s="7">
        <v>158850</v>
      </c>
      <c r="N551" s="7">
        <v>10532375</v>
      </c>
      <c r="O551" s="9">
        <v>413388</v>
      </c>
      <c r="P551" s="1">
        <v>3</v>
      </c>
      <c r="Q551" s="1">
        <v>2</v>
      </c>
      <c r="R551" s="1">
        <v>3</v>
      </c>
      <c r="S551" s="1">
        <f t="shared" si="330"/>
        <v>0.66666666666666663</v>
      </c>
      <c r="T551" s="1">
        <v>6</v>
      </c>
      <c r="U551" s="1">
        <v>0</v>
      </c>
      <c r="V551" s="1">
        <v>0</v>
      </c>
      <c r="W551" s="1">
        <v>-0.21334945543094</v>
      </c>
      <c r="X551" s="7">
        <v>58</v>
      </c>
      <c r="Y551" s="7">
        <f t="shared" si="331"/>
        <v>13069216</v>
      </c>
      <c r="Z551" s="7">
        <f t="shared" si="332"/>
        <v>10532375</v>
      </c>
      <c r="AA551" s="7">
        <f t="shared" si="333"/>
        <v>158850</v>
      </c>
      <c r="AB551" s="7">
        <f t="shared" si="334"/>
        <v>413388</v>
      </c>
      <c r="AC551" s="1">
        <v>0</v>
      </c>
      <c r="AD551" s="7">
        <f t="shared" si="335"/>
        <v>16.631065194884219</v>
      </c>
      <c r="AE551" s="10">
        <f t="shared" si="336"/>
        <v>2.5056380285524093E-3</v>
      </c>
      <c r="AF551" s="7">
        <f t="shared" si="337"/>
        <v>1</v>
      </c>
      <c r="AG551" s="7">
        <f t="shared" si="338"/>
        <v>0</v>
      </c>
      <c r="AH551" s="1">
        <v>-0.21334945543094</v>
      </c>
      <c r="AI551" s="1">
        <f t="shared" si="339"/>
        <v>1</v>
      </c>
      <c r="AJ551" s="1">
        <f t="shared" si="340"/>
        <v>1</v>
      </c>
      <c r="AK551" s="1">
        <f t="shared" si="341"/>
        <v>1</v>
      </c>
      <c r="AL551" s="1">
        <f t="shared" si="342"/>
        <v>0</v>
      </c>
      <c r="AM551" s="1">
        <f t="shared" si="361"/>
        <v>79</v>
      </c>
      <c r="AN551" s="1">
        <v>1393</v>
      </c>
      <c r="AO551" s="11">
        <f t="shared" si="343"/>
        <v>-66</v>
      </c>
      <c r="AP551" s="1">
        <f t="shared" si="344"/>
        <v>-0.21334945543094</v>
      </c>
      <c r="AQ551" s="1">
        <f t="shared" si="345"/>
        <v>3</v>
      </c>
      <c r="AR551" s="1">
        <f t="shared" si="346"/>
        <v>7.2227798423114464</v>
      </c>
      <c r="AS551" s="1">
        <f t="shared" si="347"/>
        <v>0.1104654368700807</v>
      </c>
      <c r="AT551" s="1">
        <f t="shared" si="348"/>
        <v>8.2615793810001434E-2</v>
      </c>
      <c r="AU551" s="1">
        <f t="shared" si="349"/>
        <v>0</v>
      </c>
      <c r="AV551" s="1">
        <f t="shared" si="329"/>
        <v>0.38095362970086344</v>
      </c>
      <c r="AW551" s="1">
        <f t="shared" si="350"/>
        <v>0.43854750058329811</v>
      </c>
      <c r="AX551" s="1">
        <f t="shared" si="351"/>
        <v>-0.64004836629282003</v>
      </c>
    </row>
    <row r="552" spans="1:50" x14ac:dyDescent="0.45">
      <c r="A552" s="7" t="s">
        <v>147</v>
      </c>
      <c r="B552" s="7" t="s">
        <v>147</v>
      </c>
      <c r="C552" s="8" t="s">
        <v>52</v>
      </c>
      <c r="D552" s="8" t="s">
        <v>63</v>
      </c>
      <c r="E552" s="12">
        <v>36648000000000</v>
      </c>
      <c r="F552" s="9">
        <v>8836767</v>
      </c>
      <c r="G552" s="9">
        <v>233143</v>
      </c>
      <c r="H552" s="9">
        <v>2097171</v>
      </c>
      <c r="I552" s="9">
        <v>17294204</v>
      </c>
      <c r="J552" s="9">
        <v>1884320</v>
      </c>
      <c r="K552" s="9">
        <v>8530609</v>
      </c>
      <c r="L552" s="7">
        <v>3372199</v>
      </c>
      <c r="M552" s="7">
        <v>212877</v>
      </c>
      <c r="N552" s="7">
        <v>8370817</v>
      </c>
      <c r="O552" s="9">
        <v>423554</v>
      </c>
      <c r="P552" s="1">
        <v>3</v>
      </c>
      <c r="Q552" s="1">
        <v>2</v>
      </c>
      <c r="R552" s="1">
        <v>3</v>
      </c>
      <c r="S552" s="1">
        <f t="shared" si="330"/>
        <v>0.66666666666666663</v>
      </c>
      <c r="T552" s="1">
        <v>6</v>
      </c>
      <c r="U552" s="1">
        <v>0</v>
      </c>
      <c r="V552" s="1">
        <v>8.9999999999999993E-3</v>
      </c>
      <c r="W552" s="1">
        <v>-0.18875995395568801</v>
      </c>
      <c r="X552" s="7">
        <v>62</v>
      </c>
      <c r="Y552" s="7">
        <f t="shared" si="331"/>
        <v>8836767</v>
      </c>
      <c r="Z552" s="7">
        <f t="shared" si="332"/>
        <v>8370817</v>
      </c>
      <c r="AA552" s="7">
        <f t="shared" si="333"/>
        <v>212877</v>
      </c>
      <c r="AB552" s="7">
        <f t="shared" si="334"/>
        <v>423554</v>
      </c>
      <c r="AC552" s="1">
        <v>8.9999999999999993E-3</v>
      </c>
      <c r="AD552" s="7">
        <f t="shared" si="335"/>
        <v>16.665881974431553</v>
      </c>
      <c r="AE552" s="10">
        <f t="shared" si="336"/>
        <v>1.694190335874546E-3</v>
      </c>
      <c r="AF552" s="7">
        <f t="shared" si="337"/>
        <v>1</v>
      </c>
      <c r="AG552" s="7">
        <f t="shared" si="338"/>
        <v>0</v>
      </c>
      <c r="AH552" s="1">
        <v>-0.18875995395568801</v>
      </c>
      <c r="AI552" s="1">
        <f t="shared" si="339"/>
        <v>1</v>
      </c>
      <c r="AJ552" s="1">
        <f t="shared" si="340"/>
        <v>1</v>
      </c>
      <c r="AK552" s="1">
        <f t="shared" si="341"/>
        <v>1</v>
      </c>
      <c r="AL552" s="1">
        <f t="shared" si="342"/>
        <v>0</v>
      </c>
      <c r="AM552" s="1">
        <f t="shared" si="361"/>
        <v>79</v>
      </c>
      <c r="AN552" s="1">
        <v>1394</v>
      </c>
      <c r="AO552" s="11">
        <f t="shared" si="343"/>
        <v>-62</v>
      </c>
      <c r="AP552" s="1">
        <f t="shared" si="344"/>
        <v>-0.18875995395568801</v>
      </c>
      <c r="AQ552" s="1">
        <f t="shared" si="345"/>
        <v>3</v>
      </c>
      <c r="AR552" s="1">
        <f t="shared" si="346"/>
        <v>7.2379005775464949</v>
      </c>
      <c r="AS552" s="1">
        <f t="shared" si="347"/>
        <v>1.3480990509884121E-2</v>
      </c>
      <c r="AT552" s="1">
        <f t="shared" si="348"/>
        <v>6.3616841301025974E-3</v>
      </c>
      <c r="AU552" s="1">
        <f t="shared" si="349"/>
        <v>0</v>
      </c>
      <c r="AV552" s="1">
        <f t="shared" si="329"/>
        <v>0.30394685988438669</v>
      </c>
      <c r="AW552" s="1">
        <f t="shared" si="350"/>
        <v>0.49326404383803962</v>
      </c>
      <c r="AX552" s="1">
        <f t="shared" si="351"/>
        <v>-0.56627986186706403</v>
      </c>
    </row>
    <row r="553" spans="1:50" x14ac:dyDescent="0.45">
      <c r="A553" s="7" t="s">
        <v>147</v>
      </c>
      <c r="B553" s="7" t="s">
        <v>147</v>
      </c>
      <c r="C553" s="8" t="s">
        <v>53</v>
      </c>
      <c r="D553" s="8" t="s">
        <v>63</v>
      </c>
      <c r="E553" s="13">
        <v>29288000000000</v>
      </c>
      <c r="F553" s="7">
        <v>10301374</v>
      </c>
      <c r="G553" s="7">
        <v>980982</v>
      </c>
      <c r="H553" s="7">
        <v>1744431</v>
      </c>
      <c r="I553" s="7">
        <v>20676046</v>
      </c>
      <c r="J553" s="7">
        <v>1247164</v>
      </c>
      <c r="K553" s="7">
        <v>10771469</v>
      </c>
      <c r="L553" s="7">
        <v>4162043</v>
      </c>
      <c r="M553" s="7">
        <v>222536</v>
      </c>
      <c r="N553" s="7">
        <v>8787756</v>
      </c>
      <c r="O553" s="1">
        <v>394172</v>
      </c>
      <c r="P553" s="1">
        <v>3</v>
      </c>
      <c r="Q553" s="1">
        <v>2</v>
      </c>
      <c r="R553" s="1">
        <v>3</v>
      </c>
      <c r="S553" s="1">
        <f t="shared" si="330"/>
        <v>0.66666666666666663</v>
      </c>
      <c r="T553" s="1">
        <v>6</v>
      </c>
      <c r="U553" s="1">
        <v>0</v>
      </c>
      <c r="V553" s="1">
        <v>1.2E-2</v>
      </c>
      <c r="W553" s="1">
        <v>-0.17787142418296201</v>
      </c>
      <c r="X553" s="7">
        <v>56</v>
      </c>
      <c r="Y553" s="7">
        <f t="shared" si="331"/>
        <v>10301374</v>
      </c>
      <c r="Z553" s="7">
        <f t="shared" si="332"/>
        <v>8787756</v>
      </c>
      <c r="AA553" s="7">
        <f t="shared" si="333"/>
        <v>222536</v>
      </c>
      <c r="AB553" s="7">
        <f t="shared" si="334"/>
        <v>394172</v>
      </c>
      <c r="AC553" s="1">
        <v>1.2E-2</v>
      </c>
      <c r="AD553" s="7">
        <f t="shared" si="335"/>
        <v>16.844486390097295</v>
      </c>
      <c r="AE553" s="10">
        <f t="shared" si="336"/>
        <v>1.9749856793813071E-3</v>
      </c>
      <c r="AF553" s="7">
        <f t="shared" si="337"/>
        <v>1</v>
      </c>
      <c r="AG553" s="7">
        <f t="shared" si="338"/>
        <v>0</v>
      </c>
      <c r="AH553" s="1">
        <v>-0.17787142418296201</v>
      </c>
      <c r="AI553" s="1">
        <f t="shared" si="339"/>
        <v>1</v>
      </c>
      <c r="AJ553" s="1">
        <f t="shared" si="340"/>
        <v>1</v>
      </c>
      <c r="AK553" s="1">
        <f t="shared" si="341"/>
        <v>1</v>
      </c>
      <c r="AL553" s="1">
        <f t="shared" si="342"/>
        <v>0</v>
      </c>
      <c r="AM553" s="1">
        <f t="shared" si="361"/>
        <v>79</v>
      </c>
      <c r="AN553" s="1">
        <v>1395</v>
      </c>
      <c r="AO553" s="11">
        <f t="shared" si="343"/>
        <v>-68</v>
      </c>
      <c r="AP553" s="1">
        <f t="shared" si="344"/>
        <v>-0.17787142418296201</v>
      </c>
      <c r="AQ553" s="1">
        <f t="shared" si="345"/>
        <v>3</v>
      </c>
      <c r="AR553" s="1">
        <f t="shared" si="346"/>
        <v>7.3154674897136811</v>
      </c>
      <c r="AS553" s="1">
        <f t="shared" si="347"/>
        <v>4.7445338436565676E-2</v>
      </c>
      <c r="AT553" s="1">
        <f t="shared" si="348"/>
        <v>3.3494332149685876E-2</v>
      </c>
      <c r="AU553" s="1">
        <f t="shared" si="349"/>
        <v>0</v>
      </c>
      <c r="AV553" s="1">
        <f t="shared" si="329"/>
        <v>0.26161709061780963</v>
      </c>
      <c r="AW553" s="1">
        <f t="shared" si="350"/>
        <v>0.52096367941916943</v>
      </c>
      <c r="AX553" s="1">
        <f t="shared" si="351"/>
        <v>-0.53361427254888605</v>
      </c>
    </row>
    <row r="554" spans="1:50" x14ac:dyDescent="0.45">
      <c r="A554" s="7" t="s">
        <v>147</v>
      </c>
      <c r="B554" s="7" t="s">
        <v>147</v>
      </c>
      <c r="C554" s="8" t="s">
        <v>54</v>
      </c>
      <c r="D554" s="8" t="s">
        <v>63</v>
      </c>
      <c r="E554" s="13">
        <v>48132000000000</v>
      </c>
      <c r="F554" s="7">
        <v>17848415</v>
      </c>
      <c r="G554" s="7">
        <v>1625675</v>
      </c>
      <c r="H554" s="7">
        <v>2137158</v>
      </c>
      <c r="I554" s="7">
        <v>22900934</v>
      </c>
      <c r="J554" s="7">
        <v>2085011</v>
      </c>
      <c r="K554" s="7">
        <v>12593083</v>
      </c>
      <c r="L554" s="7">
        <v>4385162</v>
      </c>
      <c r="M554" s="7">
        <v>4571710</v>
      </c>
      <c r="N554" s="4">
        <v>15036733</v>
      </c>
      <c r="O554" s="7">
        <v>349464</v>
      </c>
      <c r="P554" s="1">
        <v>3</v>
      </c>
      <c r="Q554" s="1">
        <v>2</v>
      </c>
      <c r="R554" s="1">
        <v>3</v>
      </c>
      <c r="S554" s="1">
        <f t="shared" si="330"/>
        <v>0.66666666666666663</v>
      </c>
      <c r="T554" s="1">
        <v>6</v>
      </c>
      <c r="U554" s="1">
        <v>0</v>
      </c>
      <c r="V554" s="1">
        <v>5.1999999999999998E-2</v>
      </c>
      <c r="W554" s="1">
        <v>-0.15422355792702999</v>
      </c>
      <c r="X554" s="7">
        <v>44</v>
      </c>
      <c r="Y554" s="7">
        <f t="shared" si="331"/>
        <v>17848415</v>
      </c>
      <c r="Z554" s="7">
        <f t="shared" si="332"/>
        <v>15036733</v>
      </c>
      <c r="AA554" s="7">
        <f t="shared" si="333"/>
        <v>4571710</v>
      </c>
      <c r="AB554" s="7">
        <f t="shared" si="334"/>
        <v>349464</v>
      </c>
      <c r="AC554" s="1">
        <v>5.1999999999999998E-2</v>
      </c>
      <c r="AD554" s="7">
        <f t="shared" si="335"/>
        <v>16.946688253718943</v>
      </c>
      <c r="AE554" s="10">
        <f t="shared" si="336"/>
        <v>3.4219089632756281E-3</v>
      </c>
      <c r="AF554" s="7">
        <f t="shared" si="337"/>
        <v>1</v>
      </c>
      <c r="AG554" s="7">
        <f t="shared" si="338"/>
        <v>0</v>
      </c>
      <c r="AH554" s="1">
        <v>-0.15422355792702999</v>
      </c>
      <c r="AI554" s="1">
        <f t="shared" si="339"/>
        <v>1</v>
      </c>
      <c r="AJ554" s="1">
        <f t="shared" si="340"/>
        <v>1</v>
      </c>
      <c r="AK554" s="1">
        <f t="shared" si="341"/>
        <v>1</v>
      </c>
      <c r="AL554" s="1">
        <f t="shared" si="342"/>
        <v>0</v>
      </c>
      <c r="AM554" s="1">
        <f t="shared" si="361"/>
        <v>79</v>
      </c>
      <c r="AN554" s="1">
        <v>1396</v>
      </c>
      <c r="AO554" s="11">
        <f t="shared" si="343"/>
        <v>-80</v>
      </c>
      <c r="AP554" s="1">
        <f t="shared" si="344"/>
        <v>-0.15422355792702999</v>
      </c>
      <c r="AQ554" s="1">
        <f t="shared" si="345"/>
        <v>3</v>
      </c>
      <c r="AR554" s="1">
        <f t="shared" si="346"/>
        <v>7.3598531951247912</v>
      </c>
      <c r="AS554" s="1">
        <f t="shared" si="347"/>
        <v>7.0987279383452215E-2</v>
      </c>
      <c r="AT554" s="1">
        <f t="shared" si="348"/>
        <v>3.3775346962519735E-2</v>
      </c>
      <c r="AU554" s="1">
        <f t="shared" si="349"/>
        <v>0</v>
      </c>
      <c r="AV554" s="1">
        <f t="shared" si="329"/>
        <v>0.28252878245053237</v>
      </c>
      <c r="AW554" s="1">
        <f t="shared" si="350"/>
        <v>0.54989386022421616</v>
      </c>
      <c r="AX554" s="1">
        <f t="shared" si="351"/>
        <v>-0.46267067378108995</v>
      </c>
    </row>
    <row r="555" spans="1:50" x14ac:dyDescent="0.45">
      <c r="A555" s="7" t="s">
        <v>148</v>
      </c>
      <c r="B555" s="7" t="s">
        <v>148</v>
      </c>
      <c r="C555" s="8" t="s">
        <v>47</v>
      </c>
      <c r="D555" s="1" t="s">
        <v>149</v>
      </c>
      <c r="E555" s="12">
        <v>236050000000</v>
      </c>
      <c r="F555" s="9">
        <v>62297</v>
      </c>
      <c r="G555" s="9">
        <v>-10166</v>
      </c>
      <c r="H555" s="9">
        <v>2258</v>
      </c>
      <c r="I555" s="9">
        <v>92787</v>
      </c>
      <c r="J555" s="9">
        <v>22233</v>
      </c>
      <c r="K555" s="9">
        <v>67920</v>
      </c>
      <c r="L555" s="7">
        <v>9796</v>
      </c>
      <c r="M555" s="7">
        <v>8420</v>
      </c>
      <c r="N555" s="7">
        <v>59060</v>
      </c>
      <c r="O555" s="9">
        <v>1244</v>
      </c>
      <c r="P555" s="1">
        <v>0</v>
      </c>
      <c r="Q555" s="1">
        <v>0</v>
      </c>
      <c r="R555" s="1">
        <v>0</v>
      </c>
      <c r="S555" s="1">
        <f t="shared" si="330"/>
        <v>0</v>
      </c>
      <c r="T555" s="1">
        <v>0</v>
      </c>
      <c r="U555" s="1">
        <v>0</v>
      </c>
      <c r="V555" s="1">
        <v>0.1</v>
      </c>
      <c r="W555" s="1">
        <v>-0.434703073039855</v>
      </c>
      <c r="X555" s="7">
        <v>98</v>
      </c>
      <c r="Y555" s="7">
        <f t="shared" si="331"/>
        <v>62297</v>
      </c>
      <c r="Z555" s="7">
        <f t="shared" si="332"/>
        <v>59060</v>
      </c>
      <c r="AA555" s="7">
        <f t="shared" si="333"/>
        <v>8420</v>
      </c>
      <c r="AB555" s="7">
        <f t="shared" si="334"/>
        <v>1244</v>
      </c>
      <c r="AC555" s="1">
        <v>0.1</v>
      </c>
      <c r="AD555" s="7">
        <f t="shared" si="335"/>
        <v>11.438061822754406</v>
      </c>
      <c r="AE555" s="10">
        <f t="shared" si="336"/>
        <v>1.1943618673433009E-5</v>
      </c>
      <c r="AF555" s="7">
        <f t="shared" si="337"/>
        <v>1</v>
      </c>
      <c r="AG555" s="7">
        <f t="shared" si="338"/>
        <v>0</v>
      </c>
      <c r="AH555" s="1">
        <v>-0.434703073039855</v>
      </c>
      <c r="AI555" s="1">
        <f t="shared" si="339"/>
        <v>0</v>
      </c>
      <c r="AJ555" s="1">
        <f t="shared" si="340"/>
        <v>0</v>
      </c>
      <c r="AK555" s="1">
        <f t="shared" si="341"/>
        <v>0</v>
      </c>
      <c r="AL555" s="1">
        <f t="shared" si="342"/>
        <v>0</v>
      </c>
      <c r="AM555" s="1">
        <f t="shared" ref="AM555" si="362">AM554+1</f>
        <v>80</v>
      </c>
      <c r="AN555" s="1">
        <v>1390</v>
      </c>
      <c r="AO555" s="11">
        <f t="shared" si="343"/>
        <v>-26</v>
      </c>
      <c r="AP555" s="1">
        <f t="shared" si="344"/>
        <v>-0.434703073039855</v>
      </c>
      <c r="AQ555" s="1">
        <f t="shared" si="345"/>
        <v>0</v>
      </c>
      <c r="AR555" s="1">
        <f t="shared" si="346"/>
        <v>4.9674871332904891</v>
      </c>
      <c r="AS555" s="1">
        <f t="shared" si="347"/>
        <v>-0.10956276202485261</v>
      </c>
      <c r="AT555" s="1">
        <f t="shared" si="348"/>
        <v>-4.3067146790934124E-2</v>
      </c>
      <c r="AU555" s="1">
        <f t="shared" si="349"/>
        <v>1</v>
      </c>
      <c r="AV555" s="1">
        <f t="shared" si="329"/>
        <v>0.34518844234644941</v>
      </c>
      <c r="AW555" s="1">
        <f t="shared" si="350"/>
        <v>0.7319990947007663</v>
      </c>
      <c r="AX555" s="1">
        <f t="shared" si="351"/>
        <v>0</v>
      </c>
    </row>
    <row r="556" spans="1:50" x14ac:dyDescent="0.45">
      <c r="A556" s="7" t="s">
        <v>148</v>
      </c>
      <c r="B556" s="7" t="s">
        <v>148</v>
      </c>
      <c r="C556" s="8" t="s">
        <v>49</v>
      </c>
      <c r="D556" s="1" t="s">
        <v>149</v>
      </c>
      <c r="E556" s="12">
        <v>278500000000</v>
      </c>
      <c r="F556" s="9">
        <v>106564</v>
      </c>
      <c r="G556" s="9">
        <v>9222</v>
      </c>
      <c r="H556" s="9">
        <v>31517</v>
      </c>
      <c r="I556" s="9">
        <v>85278</v>
      </c>
      <c r="J556" s="9">
        <v>1178</v>
      </c>
      <c r="K556" s="9">
        <v>40881</v>
      </c>
      <c r="L556" s="7">
        <v>12895</v>
      </c>
      <c r="M556" s="7">
        <v>9318</v>
      </c>
      <c r="N556" s="7">
        <v>85607</v>
      </c>
      <c r="O556" s="9">
        <v>1493</v>
      </c>
      <c r="P556" s="1">
        <v>0</v>
      </c>
      <c r="Q556" s="1">
        <v>0</v>
      </c>
      <c r="R556" s="1">
        <v>0</v>
      </c>
      <c r="S556" s="1">
        <f t="shared" si="330"/>
        <v>0</v>
      </c>
      <c r="T556" s="1">
        <v>0</v>
      </c>
      <c r="U556" s="1">
        <v>0</v>
      </c>
      <c r="V556" s="1">
        <v>0.151</v>
      </c>
      <c r="W556" s="1">
        <v>-0.38972038602870801</v>
      </c>
      <c r="X556" s="7">
        <v>98</v>
      </c>
      <c r="Y556" s="7">
        <f t="shared" si="331"/>
        <v>106564</v>
      </c>
      <c r="Z556" s="7">
        <f t="shared" si="332"/>
        <v>85607</v>
      </c>
      <c r="AA556" s="7">
        <f t="shared" si="333"/>
        <v>9318</v>
      </c>
      <c r="AB556" s="7">
        <f t="shared" si="334"/>
        <v>1493</v>
      </c>
      <c r="AC556" s="1">
        <v>0.151</v>
      </c>
      <c r="AD556" s="7">
        <f t="shared" si="335"/>
        <v>11.353671786967066</v>
      </c>
      <c r="AE556" s="10">
        <f t="shared" si="336"/>
        <v>2.0430514797112463E-5</v>
      </c>
      <c r="AF556" s="7">
        <f t="shared" si="337"/>
        <v>1</v>
      </c>
      <c r="AG556" s="7">
        <f t="shared" si="338"/>
        <v>0</v>
      </c>
      <c r="AH556" s="1">
        <v>-0.38972038602870801</v>
      </c>
      <c r="AI556" s="1">
        <f t="shared" si="339"/>
        <v>0</v>
      </c>
      <c r="AJ556" s="1">
        <f t="shared" si="340"/>
        <v>0</v>
      </c>
      <c r="AK556" s="1">
        <f t="shared" si="341"/>
        <v>0</v>
      </c>
      <c r="AL556" s="1">
        <f t="shared" si="342"/>
        <v>0</v>
      </c>
      <c r="AM556" s="1">
        <f t="shared" ref="AM556:AM561" si="363">AM555</f>
        <v>80</v>
      </c>
      <c r="AN556" s="1">
        <v>1391</v>
      </c>
      <c r="AO556" s="11">
        <f t="shared" si="343"/>
        <v>-26</v>
      </c>
      <c r="AP556" s="1">
        <f t="shared" si="344"/>
        <v>-0.38972038602870801</v>
      </c>
      <c r="AQ556" s="1">
        <f t="shared" si="345"/>
        <v>0</v>
      </c>
      <c r="AR556" s="1">
        <f t="shared" si="346"/>
        <v>4.9308370064204299</v>
      </c>
      <c r="AS556" s="1">
        <f t="shared" si="347"/>
        <v>0.10814043481319918</v>
      </c>
      <c r="AT556" s="1">
        <f t="shared" si="348"/>
        <v>3.3113105924596049E-2</v>
      </c>
      <c r="AU556" s="1">
        <f t="shared" si="349"/>
        <v>0</v>
      </c>
      <c r="AV556" s="1">
        <f t="shared" si="329"/>
        <v>0.16502497713361008</v>
      </c>
      <c r="AW556" s="1">
        <f t="shared" si="350"/>
        <v>0.47938507000633224</v>
      </c>
      <c r="AX556" s="1">
        <f t="shared" si="351"/>
        <v>0</v>
      </c>
    </row>
    <row r="557" spans="1:50" x14ac:dyDescent="0.45">
      <c r="A557" s="7" t="s">
        <v>148</v>
      </c>
      <c r="B557" s="7" t="s">
        <v>148</v>
      </c>
      <c r="C557" s="8" t="s">
        <v>50</v>
      </c>
      <c r="D557" s="1" t="s">
        <v>149</v>
      </c>
      <c r="E557" s="12">
        <v>171900000000</v>
      </c>
      <c r="F557" s="9">
        <v>60215</v>
      </c>
      <c r="G557" s="9">
        <v>209</v>
      </c>
      <c r="H557" s="9">
        <v>-13697</v>
      </c>
      <c r="I557" s="9">
        <v>86432</v>
      </c>
      <c r="J557" s="9">
        <v>866</v>
      </c>
      <c r="K557" s="9">
        <v>32632</v>
      </c>
      <c r="L557" s="7">
        <v>23529</v>
      </c>
      <c r="M557" s="7">
        <v>9830</v>
      </c>
      <c r="N557" s="7">
        <v>54144</v>
      </c>
      <c r="O557" s="9">
        <v>1426</v>
      </c>
      <c r="P557" s="1">
        <v>0</v>
      </c>
      <c r="Q557" s="1">
        <v>0</v>
      </c>
      <c r="R557" s="1">
        <v>0</v>
      </c>
      <c r="S557" s="1">
        <f t="shared" si="330"/>
        <v>0</v>
      </c>
      <c r="T557" s="1">
        <v>0</v>
      </c>
      <c r="U557" s="1">
        <v>0</v>
      </c>
      <c r="V557" s="1">
        <v>1</v>
      </c>
      <c r="W557" s="1">
        <v>0.49648766972576303</v>
      </c>
      <c r="X557" s="7">
        <v>96</v>
      </c>
      <c r="Y557" s="7">
        <f t="shared" si="331"/>
        <v>60215</v>
      </c>
      <c r="Z557" s="7">
        <f t="shared" si="332"/>
        <v>54144</v>
      </c>
      <c r="AA557" s="7">
        <f t="shared" si="333"/>
        <v>9830</v>
      </c>
      <c r="AB557" s="7">
        <f t="shared" si="334"/>
        <v>1426</v>
      </c>
      <c r="AC557" s="1">
        <v>1</v>
      </c>
      <c r="AD557" s="7">
        <f t="shared" si="335"/>
        <v>11.367113256592342</v>
      </c>
      <c r="AE557" s="10">
        <f t="shared" si="336"/>
        <v>1.1544456369018871E-5</v>
      </c>
      <c r="AF557" s="7">
        <f t="shared" si="337"/>
        <v>0</v>
      </c>
      <c r="AG557" s="7">
        <f t="shared" si="338"/>
        <v>0</v>
      </c>
      <c r="AH557" s="1">
        <v>0.49648766972576303</v>
      </c>
      <c r="AI557" s="1">
        <f t="shared" si="339"/>
        <v>0</v>
      </c>
      <c r="AJ557" s="1">
        <f t="shared" si="340"/>
        <v>0</v>
      </c>
      <c r="AK557" s="1">
        <f t="shared" si="341"/>
        <v>0</v>
      </c>
      <c r="AL557" s="1">
        <f t="shared" si="342"/>
        <v>0</v>
      </c>
      <c r="AM557" s="1">
        <f t="shared" si="363"/>
        <v>80</v>
      </c>
      <c r="AN557" s="1">
        <v>1392</v>
      </c>
      <c r="AO557" s="11">
        <f t="shared" si="343"/>
        <v>-28</v>
      </c>
      <c r="AP557" s="1">
        <f t="shared" si="344"/>
        <v>0.49648766972576303</v>
      </c>
      <c r="AQ557" s="1">
        <f t="shared" si="345"/>
        <v>0</v>
      </c>
      <c r="AR557" s="1">
        <f t="shared" si="346"/>
        <v>4.9366745625073571</v>
      </c>
      <c r="AS557" s="1">
        <f t="shared" si="347"/>
        <v>2.4180858941132912E-3</v>
      </c>
      <c r="AT557" s="1">
        <f t="shared" si="348"/>
        <v>1.2158231529959278E-3</v>
      </c>
      <c r="AU557" s="1">
        <f t="shared" si="349"/>
        <v>0</v>
      </c>
      <c r="AV557" s="1">
        <f t="shared" si="329"/>
        <v>0.28224500185116624</v>
      </c>
      <c r="AW557" s="1">
        <f t="shared" si="350"/>
        <v>0.37754535357275082</v>
      </c>
      <c r="AX557" s="1">
        <f t="shared" si="351"/>
        <v>0</v>
      </c>
    </row>
    <row r="558" spans="1:50" x14ac:dyDescent="0.45">
      <c r="A558" s="7" t="s">
        <v>148</v>
      </c>
      <c r="B558" s="7" t="s">
        <v>148</v>
      </c>
      <c r="C558" s="8" t="s">
        <v>51</v>
      </c>
      <c r="D558" s="1" t="s">
        <v>149</v>
      </c>
      <c r="E558" s="12">
        <v>380730000000</v>
      </c>
      <c r="F558" s="9">
        <v>55136</v>
      </c>
      <c r="G558" s="9">
        <v>-12210</v>
      </c>
      <c r="H558" s="9">
        <v>-6748</v>
      </c>
      <c r="I558" s="9">
        <v>81074</v>
      </c>
      <c r="J558" s="9">
        <v>3836</v>
      </c>
      <c r="K558" s="9">
        <v>35922</v>
      </c>
      <c r="L558" s="7">
        <v>20624</v>
      </c>
      <c r="M558" s="7">
        <v>11442</v>
      </c>
      <c r="N558" s="7">
        <v>56071</v>
      </c>
      <c r="O558" s="9">
        <v>1370</v>
      </c>
      <c r="P558" s="1">
        <v>0</v>
      </c>
      <c r="Q558" s="1">
        <v>0</v>
      </c>
      <c r="R558" s="1">
        <v>0</v>
      </c>
      <c r="S558" s="1">
        <f t="shared" si="330"/>
        <v>0</v>
      </c>
      <c r="T558" s="1">
        <v>0</v>
      </c>
      <c r="U558" s="1">
        <v>0</v>
      </c>
      <c r="V558" s="1">
        <v>5.0000000000000001E-3</v>
      </c>
      <c r="W558" s="1">
        <v>-0.50295524734644104</v>
      </c>
      <c r="X558" s="7">
        <v>103</v>
      </c>
      <c r="Y558" s="7">
        <f t="shared" si="331"/>
        <v>55136</v>
      </c>
      <c r="Z558" s="7">
        <f t="shared" si="332"/>
        <v>56071</v>
      </c>
      <c r="AA558" s="7">
        <f t="shared" si="333"/>
        <v>11442</v>
      </c>
      <c r="AB558" s="7">
        <f t="shared" si="334"/>
        <v>1370</v>
      </c>
      <c r="AC558" s="1">
        <v>5.0000000000000001E-3</v>
      </c>
      <c r="AD558" s="7">
        <f t="shared" si="335"/>
        <v>11.303117596841048</v>
      </c>
      <c r="AE558" s="10">
        <f t="shared" si="336"/>
        <v>1.0570707404504268E-5</v>
      </c>
      <c r="AF558" s="7">
        <f t="shared" si="337"/>
        <v>0</v>
      </c>
      <c r="AG558" s="7">
        <f t="shared" si="338"/>
        <v>0</v>
      </c>
      <c r="AH558" s="1">
        <v>-0.50295524734644104</v>
      </c>
      <c r="AI558" s="1">
        <f t="shared" si="339"/>
        <v>0</v>
      </c>
      <c r="AJ558" s="1">
        <f t="shared" si="340"/>
        <v>0</v>
      </c>
      <c r="AK558" s="1">
        <f t="shared" si="341"/>
        <v>0</v>
      </c>
      <c r="AL558" s="1">
        <f t="shared" si="342"/>
        <v>0</v>
      </c>
      <c r="AM558" s="1">
        <f t="shared" si="363"/>
        <v>80</v>
      </c>
      <c r="AN558" s="1">
        <v>1393</v>
      </c>
      <c r="AO558" s="11">
        <f t="shared" si="343"/>
        <v>-21</v>
      </c>
      <c r="AP558" s="1">
        <f t="shared" si="344"/>
        <v>-0.50295524734644104</v>
      </c>
      <c r="AQ558" s="1">
        <f t="shared" si="345"/>
        <v>0</v>
      </c>
      <c r="AR558" s="1">
        <f t="shared" si="346"/>
        <v>4.9088816006116121</v>
      </c>
      <c r="AS558" s="1">
        <f t="shared" si="347"/>
        <v>-0.15060315267533364</v>
      </c>
      <c r="AT558" s="1">
        <f t="shared" si="348"/>
        <v>-3.2069970845481049E-2</v>
      </c>
      <c r="AU558" s="1">
        <f t="shared" si="349"/>
        <v>1</v>
      </c>
      <c r="AV558" s="1">
        <f t="shared" si="329"/>
        <v>0.30169968177220813</v>
      </c>
      <c r="AW558" s="1">
        <f t="shared" si="350"/>
        <v>0.44307669536472855</v>
      </c>
      <c r="AX558" s="1">
        <f t="shared" si="351"/>
        <v>0</v>
      </c>
    </row>
    <row r="559" spans="1:50" x14ac:dyDescent="0.45">
      <c r="A559" s="7" t="s">
        <v>148</v>
      </c>
      <c r="B559" s="7" t="s">
        <v>148</v>
      </c>
      <c r="C559" s="8" t="s">
        <v>52</v>
      </c>
      <c r="D559" s="1" t="s">
        <v>149</v>
      </c>
      <c r="E559" s="12">
        <v>512190000000</v>
      </c>
      <c r="F559" s="9">
        <v>46137</v>
      </c>
      <c r="G559" s="9">
        <v>-27350</v>
      </c>
      <c r="H559" s="9">
        <v>-20355</v>
      </c>
      <c r="I559" s="9">
        <v>105974</v>
      </c>
      <c r="J559" s="9">
        <v>14405</v>
      </c>
      <c r="K559" s="9">
        <v>68172</v>
      </c>
      <c r="L559" s="7">
        <v>19996</v>
      </c>
      <c r="M559" s="7">
        <v>13597</v>
      </c>
      <c r="N559" s="7">
        <v>59123</v>
      </c>
      <c r="O559" s="9">
        <v>1314</v>
      </c>
      <c r="P559" s="1">
        <v>0</v>
      </c>
      <c r="Q559" s="1">
        <v>0</v>
      </c>
      <c r="R559" s="1">
        <v>0</v>
      </c>
      <c r="S559" s="1">
        <f t="shared" si="330"/>
        <v>0</v>
      </c>
      <c r="T559" s="1">
        <v>0</v>
      </c>
      <c r="U559" s="1">
        <v>0</v>
      </c>
      <c r="V559" s="1">
        <v>0.28999999999999998</v>
      </c>
      <c r="W559" s="1">
        <v>-0.19926686782908501</v>
      </c>
      <c r="X559" s="7">
        <v>78</v>
      </c>
      <c r="Y559" s="7">
        <f t="shared" si="331"/>
        <v>46137</v>
      </c>
      <c r="Z559" s="7">
        <f t="shared" si="332"/>
        <v>59123</v>
      </c>
      <c r="AA559" s="7">
        <f t="shared" si="333"/>
        <v>13597</v>
      </c>
      <c r="AB559" s="7">
        <f t="shared" si="334"/>
        <v>1314</v>
      </c>
      <c r="AC559" s="1">
        <v>0.28999999999999998</v>
      </c>
      <c r="AD559" s="7">
        <f t="shared" si="335"/>
        <v>11.570949059988537</v>
      </c>
      <c r="AE559" s="10">
        <f t="shared" si="336"/>
        <v>8.8454136593444093E-6</v>
      </c>
      <c r="AF559" s="7">
        <f t="shared" si="337"/>
        <v>0</v>
      </c>
      <c r="AG559" s="7">
        <f t="shared" si="338"/>
        <v>0</v>
      </c>
      <c r="AH559" s="1">
        <v>-0.19926686782908501</v>
      </c>
      <c r="AI559" s="1">
        <f t="shared" si="339"/>
        <v>0</v>
      </c>
      <c r="AJ559" s="1">
        <f t="shared" si="340"/>
        <v>0</v>
      </c>
      <c r="AK559" s="1">
        <f t="shared" si="341"/>
        <v>0</v>
      </c>
      <c r="AL559" s="1">
        <f t="shared" si="342"/>
        <v>0</v>
      </c>
      <c r="AM559" s="1">
        <f t="shared" si="363"/>
        <v>80</v>
      </c>
      <c r="AN559" s="1">
        <v>1394</v>
      </c>
      <c r="AO559" s="11">
        <f t="shared" si="343"/>
        <v>-46</v>
      </c>
      <c r="AP559" s="1">
        <f t="shared" si="344"/>
        <v>-0.19926686782908501</v>
      </c>
      <c r="AQ559" s="1">
        <f t="shared" si="345"/>
        <v>0</v>
      </c>
      <c r="AR559" s="1">
        <f t="shared" si="346"/>
        <v>5.0251993271366402</v>
      </c>
      <c r="AS559" s="1">
        <f t="shared" si="347"/>
        <v>-0.25808217109857134</v>
      </c>
      <c r="AT559" s="1">
        <f t="shared" si="348"/>
        <v>-5.3398153029149339E-2</v>
      </c>
      <c r="AU559" s="1">
        <f t="shared" si="349"/>
        <v>1</v>
      </c>
      <c r="AV559" s="1">
        <f t="shared" si="329"/>
        <v>0.3246173589748429</v>
      </c>
      <c r="AW559" s="1">
        <f t="shared" si="350"/>
        <v>0.64328986355143714</v>
      </c>
      <c r="AX559" s="1">
        <f t="shared" si="351"/>
        <v>0</v>
      </c>
    </row>
    <row r="560" spans="1:50" x14ac:dyDescent="0.45">
      <c r="A560" s="7" t="s">
        <v>148</v>
      </c>
      <c r="B560" s="7" t="s">
        <v>148</v>
      </c>
      <c r="C560" s="8" t="s">
        <v>53</v>
      </c>
      <c r="D560" s="1" t="s">
        <v>149</v>
      </c>
      <c r="E560" s="13">
        <v>660700000000</v>
      </c>
      <c r="F560" s="7">
        <v>30615</v>
      </c>
      <c r="G560" s="7">
        <v>-42485</v>
      </c>
      <c r="H560" s="7">
        <v>-81691</v>
      </c>
      <c r="I560" s="7">
        <v>177555</v>
      </c>
      <c r="J560" s="7">
        <v>8195</v>
      </c>
      <c r="K560" s="7">
        <v>146811</v>
      </c>
      <c r="L560" s="7">
        <v>31331</v>
      </c>
      <c r="M560" s="7">
        <v>13425</v>
      </c>
      <c r="N560" s="7">
        <v>33584</v>
      </c>
      <c r="O560" s="1">
        <v>1258</v>
      </c>
      <c r="P560" s="1">
        <v>3</v>
      </c>
      <c r="Q560" s="1">
        <v>3</v>
      </c>
      <c r="R560" s="1">
        <v>2</v>
      </c>
      <c r="S560" s="1">
        <f t="shared" si="330"/>
        <v>1</v>
      </c>
      <c r="T560" s="1">
        <v>6</v>
      </c>
      <c r="U560" s="1">
        <v>0</v>
      </c>
      <c r="V560" s="1">
        <v>7.3999999999999996E-2</v>
      </c>
      <c r="W560" s="1">
        <v>-0.37926173094911098</v>
      </c>
      <c r="X560" s="7">
        <v>108</v>
      </c>
      <c r="Y560" s="7">
        <f t="shared" si="331"/>
        <v>30615</v>
      </c>
      <c r="Z560" s="7">
        <f t="shared" si="332"/>
        <v>33584</v>
      </c>
      <c r="AA560" s="7">
        <f t="shared" si="333"/>
        <v>13425</v>
      </c>
      <c r="AB560" s="7">
        <f t="shared" si="334"/>
        <v>1258</v>
      </c>
      <c r="AC560" s="1">
        <v>7.3999999999999996E-2</v>
      </c>
      <c r="AD560" s="7">
        <f t="shared" si="335"/>
        <v>12.087035699056104</v>
      </c>
      <c r="AE560" s="10">
        <f t="shared" si="336"/>
        <v>5.8695263927179726E-6</v>
      </c>
      <c r="AF560" s="7">
        <f t="shared" si="337"/>
        <v>0</v>
      </c>
      <c r="AG560" s="7">
        <f t="shared" si="338"/>
        <v>0</v>
      </c>
      <c r="AH560" s="1">
        <v>-0.37926173094911098</v>
      </c>
      <c r="AI560" s="1">
        <f t="shared" si="339"/>
        <v>1</v>
      </c>
      <c r="AJ560" s="1">
        <f t="shared" si="340"/>
        <v>1</v>
      </c>
      <c r="AK560" s="1">
        <f t="shared" si="341"/>
        <v>1</v>
      </c>
      <c r="AL560" s="1">
        <f t="shared" si="342"/>
        <v>1</v>
      </c>
      <c r="AM560" s="1">
        <f t="shared" si="363"/>
        <v>80</v>
      </c>
      <c r="AN560" s="1">
        <v>1395</v>
      </c>
      <c r="AO560" s="11">
        <f t="shared" si="343"/>
        <v>-16</v>
      </c>
      <c r="AP560" s="1">
        <f t="shared" si="344"/>
        <v>-0.37926173094911098</v>
      </c>
      <c r="AQ560" s="1">
        <f t="shared" si="345"/>
        <v>4</v>
      </c>
      <c r="AR560" s="1">
        <f t="shared" si="346"/>
        <v>5.2493329066676795</v>
      </c>
      <c r="AS560" s="1">
        <f t="shared" si="347"/>
        <v>-0.23927797020641492</v>
      </c>
      <c r="AT560" s="1">
        <f t="shared" si="348"/>
        <v>-6.4303011957015294E-2</v>
      </c>
      <c r="AU560" s="1">
        <f t="shared" si="349"/>
        <v>1</v>
      </c>
      <c r="AV560" s="1">
        <f t="shared" si="329"/>
        <v>0.22261271155416631</v>
      </c>
      <c r="AW560" s="1">
        <f t="shared" si="350"/>
        <v>0.82684801892371373</v>
      </c>
      <c r="AX560" s="1">
        <f t="shared" si="351"/>
        <v>-1.5170469237964439</v>
      </c>
    </row>
    <row r="561" spans="1:50" x14ac:dyDescent="0.45">
      <c r="A561" s="7" t="s">
        <v>148</v>
      </c>
      <c r="B561" s="7" t="s">
        <v>148</v>
      </c>
      <c r="C561" s="8" t="s">
        <v>54</v>
      </c>
      <c r="D561" s="1" t="s">
        <v>149</v>
      </c>
      <c r="E561" s="13">
        <v>1114400000000</v>
      </c>
      <c r="F561" s="7">
        <v>30615</v>
      </c>
      <c r="G561" s="7">
        <v>-42485</v>
      </c>
      <c r="H561" s="7">
        <v>10085</v>
      </c>
      <c r="I561" s="7">
        <v>177555</v>
      </c>
      <c r="J561" s="7">
        <v>909</v>
      </c>
      <c r="K561" s="7">
        <v>150420</v>
      </c>
      <c r="L561" s="7">
        <v>31331</v>
      </c>
      <c r="M561" s="7">
        <v>13425</v>
      </c>
      <c r="N561" s="7">
        <v>33584</v>
      </c>
      <c r="O561" s="7">
        <v>1258</v>
      </c>
      <c r="P561" s="1">
        <v>3</v>
      </c>
      <c r="Q561" s="1">
        <v>3</v>
      </c>
      <c r="R561" s="1">
        <v>3</v>
      </c>
      <c r="S561" s="1">
        <f t="shared" si="330"/>
        <v>1</v>
      </c>
      <c r="T561" s="1">
        <v>6</v>
      </c>
      <c r="U561" s="1">
        <v>0</v>
      </c>
      <c r="V561" s="1">
        <v>7.0999999999999994E-2</v>
      </c>
      <c r="W561" s="1">
        <v>-0.41838913729793897</v>
      </c>
      <c r="X561" s="7">
        <v>113</v>
      </c>
      <c r="Y561" s="7">
        <f t="shared" si="331"/>
        <v>30615</v>
      </c>
      <c r="Z561" s="7">
        <f t="shared" si="332"/>
        <v>33584</v>
      </c>
      <c r="AA561" s="7">
        <f t="shared" si="333"/>
        <v>13425</v>
      </c>
      <c r="AB561" s="7">
        <f t="shared" si="334"/>
        <v>1258</v>
      </c>
      <c r="AC561" s="1">
        <v>7.0999999999999994E-2</v>
      </c>
      <c r="AD561" s="7">
        <f t="shared" si="335"/>
        <v>12.087035699056104</v>
      </c>
      <c r="AE561" s="10">
        <f t="shared" si="336"/>
        <v>5.8695263927179726E-6</v>
      </c>
      <c r="AF561" s="7">
        <f t="shared" si="337"/>
        <v>1</v>
      </c>
      <c r="AG561" s="7">
        <f t="shared" si="338"/>
        <v>0</v>
      </c>
      <c r="AH561" s="1">
        <v>-0.41838913729793897</v>
      </c>
      <c r="AI561" s="1">
        <f t="shared" si="339"/>
        <v>1</v>
      </c>
      <c r="AJ561" s="1">
        <f t="shared" si="340"/>
        <v>1</v>
      </c>
      <c r="AK561" s="1">
        <f t="shared" si="341"/>
        <v>1</v>
      </c>
      <c r="AL561" s="1">
        <f t="shared" si="342"/>
        <v>1</v>
      </c>
      <c r="AM561" s="1">
        <f t="shared" si="363"/>
        <v>80</v>
      </c>
      <c r="AN561" s="1">
        <v>1396</v>
      </c>
      <c r="AO561" s="11">
        <f t="shared" si="343"/>
        <v>-11</v>
      </c>
      <c r="AP561" s="1">
        <f t="shared" si="344"/>
        <v>-0.41838913729793897</v>
      </c>
      <c r="AQ561" s="1">
        <f t="shared" si="345"/>
        <v>4</v>
      </c>
      <c r="AR561" s="1">
        <f t="shared" si="346"/>
        <v>5.2493329066676795</v>
      </c>
      <c r="AS561" s="1">
        <f t="shared" si="347"/>
        <v>-0.23927797020641492</v>
      </c>
      <c r="AT561" s="1">
        <f t="shared" si="348"/>
        <v>-3.8123653984206751E-2</v>
      </c>
      <c r="AU561" s="1">
        <f t="shared" si="349"/>
        <v>1</v>
      </c>
      <c r="AV561" s="1">
        <f t="shared" si="329"/>
        <v>0.18157753935400298</v>
      </c>
      <c r="AW561" s="1">
        <f t="shared" si="350"/>
        <v>0.84717411506293827</v>
      </c>
      <c r="AX561" s="1">
        <f t="shared" si="351"/>
        <v>-1.6735565491917559</v>
      </c>
    </row>
    <row r="562" spans="1:50" x14ac:dyDescent="0.45">
      <c r="A562" s="7" t="s">
        <v>150</v>
      </c>
      <c r="B562" s="7" t="s">
        <v>150</v>
      </c>
      <c r="C562" s="8" t="s">
        <v>47</v>
      </c>
      <c r="D562" s="1" t="s">
        <v>151</v>
      </c>
      <c r="E562" s="12">
        <v>749496000000</v>
      </c>
      <c r="F562" s="9">
        <v>933557</v>
      </c>
      <c r="G562" s="9">
        <v>69764</v>
      </c>
      <c r="H562" s="9">
        <v>66156</v>
      </c>
      <c r="I562" s="9">
        <v>415071</v>
      </c>
      <c r="J562" s="9">
        <v>40931</v>
      </c>
      <c r="K562" s="9">
        <v>317269</v>
      </c>
      <c r="L562" s="7">
        <v>222598</v>
      </c>
      <c r="M562" s="7">
        <v>18028</v>
      </c>
      <c r="N562" s="7">
        <v>806573</v>
      </c>
      <c r="O562" s="9">
        <v>1014</v>
      </c>
      <c r="P562" s="1">
        <v>0</v>
      </c>
      <c r="Q562" s="1">
        <v>0</v>
      </c>
      <c r="R562" s="1">
        <v>0</v>
      </c>
      <c r="S562" s="1">
        <f t="shared" si="330"/>
        <v>0</v>
      </c>
      <c r="T562" s="1">
        <v>0</v>
      </c>
      <c r="U562" s="1">
        <v>0</v>
      </c>
      <c r="V562" s="1">
        <v>1</v>
      </c>
      <c r="W562" s="1">
        <v>0.56696597314319497</v>
      </c>
      <c r="X562" s="7">
        <v>73</v>
      </c>
      <c r="Y562" s="7">
        <f t="shared" si="331"/>
        <v>933557</v>
      </c>
      <c r="Z562" s="7">
        <f t="shared" si="332"/>
        <v>806573</v>
      </c>
      <c r="AA562" s="7">
        <f t="shared" si="333"/>
        <v>18028</v>
      </c>
      <c r="AB562" s="7">
        <f t="shared" si="334"/>
        <v>1014</v>
      </c>
      <c r="AC562" s="1">
        <v>1</v>
      </c>
      <c r="AD562" s="7">
        <f t="shared" si="335"/>
        <v>12.936204868916928</v>
      </c>
      <c r="AE562" s="10">
        <f t="shared" si="336"/>
        <v>1.7898211499613303E-4</v>
      </c>
      <c r="AF562" s="7">
        <f t="shared" si="337"/>
        <v>1</v>
      </c>
      <c r="AG562" s="7">
        <f t="shared" si="338"/>
        <v>0</v>
      </c>
      <c r="AH562" s="1">
        <v>0.56696597314319497</v>
      </c>
      <c r="AI562" s="1">
        <f t="shared" si="339"/>
        <v>0</v>
      </c>
      <c r="AJ562" s="1">
        <f t="shared" si="340"/>
        <v>0</v>
      </c>
      <c r="AK562" s="1">
        <f t="shared" si="341"/>
        <v>0</v>
      </c>
      <c r="AL562" s="1">
        <f t="shared" si="342"/>
        <v>0</v>
      </c>
      <c r="AM562" s="1">
        <f t="shared" ref="AM562" si="364">AM561+1</f>
        <v>81</v>
      </c>
      <c r="AN562" s="1">
        <v>1390</v>
      </c>
      <c r="AO562" s="11">
        <f t="shared" si="343"/>
        <v>-51</v>
      </c>
      <c r="AP562" s="1">
        <f t="shared" si="344"/>
        <v>0.56696597314319497</v>
      </c>
      <c r="AQ562" s="1">
        <f t="shared" si="345"/>
        <v>0</v>
      </c>
      <c r="AR562" s="1">
        <f t="shared" si="346"/>
        <v>5.6181223913406013</v>
      </c>
      <c r="AS562" s="1">
        <f t="shared" si="347"/>
        <v>0.1680772687082451</v>
      </c>
      <c r="AT562" s="1">
        <f t="shared" si="348"/>
        <v>9.3081217244655082E-2</v>
      </c>
      <c r="AU562" s="1">
        <f t="shared" si="349"/>
        <v>0</v>
      </c>
      <c r="AV562" s="1">
        <f t="shared" si="329"/>
        <v>0.63490101693445222</v>
      </c>
      <c r="AW562" s="1">
        <f t="shared" si="350"/>
        <v>0.76437284223662938</v>
      </c>
      <c r="AX562" s="1">
        <f t="shared" si="351"/>
        <v>0</v>
      </c>
    </row>
    <row r="563" spans="1:50" x14ac:dyDescent="0.45">
      <c r="A563" s="7" t="s">
        <v>150</v>
      </c>
      <c r="B563" s="7" t="s">
        <v>150</v>
      </c>
      <c r="C563" s="8" t="s">
        <v>49</v>
      </c>
      <c r="D563" s="1" t="s">
        <v>151</v>
      </c>
      <c r="E563" s="12">
        <v>1385475000000</v>
      </c>
      <c r="F563" s="9">
        <v>1230620</v>
      </c>
      <c r="G563" s="9">
        <v>156293</v>
      </c>
      <c r="H563" s="9">
        <v>63200</v>
      </c>
      <c r="I563" s="9">
        <v>674572</v>
      </c>
      <c r="J563" s="9">
        <v>18760</v>
      </c>
      <c r="K563" s="9">
        <v>351266</v>
      </c>
      <c r="L563" s="7">
        <v>334080</v>
      </c>
      <c r="M563" s="7">
        <v>23208</v>
      </c>
      <c r="N563" s="7">
        <v>1026956</v>
      </c>
      <c r="O563" s="9">
        <v>1294</v>
      </c>
      <c r="P563" s="1">
        <v>0</v>
      </c>
      <c r="Q563" s="1">
        <v>0</v>
      </c>
      <c r="R563" s="1">
        <v>0</v>
      </c>
      <c r="S563" s="1">
        <f t="shared" si="330"/>
        <v>0</v>
      </c>
      <c r="T563" s="1">
        <v>0</v>
      </c>
      <c r="U563" s="1">
        <v>0</v>
      </c>
      <c r="V563" s="1">
        <v>5.0000000000000001E-3</v>
      </c>
      <c r="W563" s="1">
        <v>-0.395123149701958</v>
      </c>
      <c r="X563" s="7">
        <v>71</v>
      </c>
      <c r="Y563" s="7">
        <f t="shared" si="331"/>
        <v>1230620</v>
      </c>
      <c r="Z563" s="7">
        <f t="shared" si="332"/>
        <v>1026956</v>
      </c>
      <c r="AA563" s="7">
        <f t="shared" si="333"/>
        <v>23208</v>
      </c>
      <c r="AB563" s="7">
        <f t="shared" si="334"/>
        <v>1294</v>
      </c>
      <c r="AC563" s="1">
        <v>5.0000000000000001E-3</v>
      </c>
      <c r="AD563" s="7">
        <f t="shared" si="335"/>
        <v>13.42183369467061</v>
      </c>
      <c r="AE563" s="10">
        <f t="shared" si="336"/>
        <v>2.3593521376470984E-4</v>
      </c>
      <c r="AF563" s="7">
        <f t="shared" si="337"/>
        <v>1</v>
      </c>
      <c r="AG563" s="7">
        <f t="shared" si="338"/>
        <v>0</v>
      </c>
      <c r="AH563" s="1">
        <v>-0.395123149701958</v>
      </c>
      <c r="AI563" s="1">
        <f t="shared" si="339"/>
        <v>0</v>
      </c>
      <c r="AJ563" s="1">
        <f t="shared" si="340"/>
        <v>0</v>
      </c>
      <c r="AK563" s="1">
        <f t="shared" si="341"/>
        <v>0</v>
      </c>
      <c r="AL563" s="1">
        <f t="shared" si="342"/>
        <v>0</v>
      </c>
      <c r="AM563" s="1">
        <f t="shared" ref="AM563:AM568" si="365">AM562</f>
        <v>81</v>
      </c>
      <c r="AN563" s="1">
        <v>1391</v>
      </c>
      <c r="AO563" s="11">
        <f t="shared" si="343"/>
        <v>-53</v>
      </c>
      <c r="AP563" s="1">
        <f t="shared" si="344"/>
        <v>-0.395123149701958</v>
      </c>
      <c r="AQ563" s="1">
        <f t="shared" si="345"/>
        <v>0</v>
      </c>
      <c r="AR563" s="1">
        <f t="shared" si="346"/>
        <v>5.8290283106185807</v>
      </c>
      <c r="AS563" s="1">
        <f t="shared" si="347"/>
        <v>0.23169209513587874</v>
      </c>
      <c r="AT563" s="1">
        <f t="shared" si="348"/>
        <v>0.11280824266045941</v>
      </c>
      <c r="AU563" s="1">
        <f t="shared" si="349"/>
        <v>0</v>
      </c>
      <c r="AV563" s="1">
        <f t="shared" si="329"/>
        <v>0.52305758317866735</v>
      </c>
      <c r="AW563" s="1">
        <f t="shared" si="350"/>
        <v>0.52072425182189597</v>
      </c>
      <c r="AX563" s="1">
        <f t="shared" si="351"/>
        <v>0</v>
      </c>
    </row>
    <row r="564" spans="1:50" x14ac:dyDescent="0.45">
      <c r="A564" s="7" t="s">
        <v>150</v>
      </c>
      <c r="B564" s="7" t="s">
        <v>150</v>
      </c>
      <c r="C564" s="8" t="s">
        <v>50</v>
      </c>
      <c r="D564" s="1" t="s">
        <v>151</v>
      </c>
      <c r="E564" s="12">
        <v>528255000000</v>
      </c>
      <c r="F564" s="9">
        <v>1683115</v>
      </c>
      <c r="G564" s="9">
        <v>141006</v>
      </c>
      <c r="H564" s="9">
        <v>48773</v>
      </c>
      <c r="I564" s="9">
        <v>952525</v>
      </c>
      <c r="J564" s="9">
        <v>37616</v>
      </c>
      <c r="K564" s="9">
        <v>608373</v>
      </c>
      <c r="L564" s="7">
        <v>483397</v>
      </c>
      <c r="M564" s="7">
        <v>33910</v>
      </c>
      <c r="N564" s="7">
        <v>1438073</v>
      </c>
      <c r="O564" s="9">
        <v>3550</v>
      </c>
      <c r="P564" s="1">
        <v>0</v>
      </c>
      <c r="Q564" s="1">
        <v>0</v>
      </c>
      <c r="R564" s="1">
        <v>0</v>
      </c>
      <c r="S564" s="1">
        <f t="shared" si="330"/>
        <v>0</v>
      </c>
      <c r="T564" s="1">
        <v>0</v>
      </c>
      <c r="U564" s="1">
        <v>0</v>
      </c>
      <c r="V564" s="1">
        <v>1E-3</v>
      </c>
      <c r="W564" s="1">
        <v>-0.37649097148494898</v>
      </c>
      <c r="X564" s="7">
        <v>83</v>
      </c>
      <c r="Y564" s="7">
        <f t="shared" si="331"/>
        <v>1683115</v>
      </c>
      <c r="Z564" s="7">
        <f t="shared" si="332"/>
        <v>1438073</v>
      </c>
      <c r="AA564" s="7">
        <f t="shared" si="333"/>
        <v>33910</v>
      </c>
      <c r="AB564" s="7">
        <f t="shared" si="334"/>
        <v>3550</v>
      </c>
      <c r="AC564" s="1">
        <v>1E-3</v>
      </c>
      <c r="AD564" s="7">
        <f t="shared" si="335"/>
        <v>13.766871632357715</v>
      </c>
      <c r="AE564" s="10">
        <f t="shared" si="336"/>
        <v>3.2268782996830019E-4</v>
      </c>
      <c r="AF564" s="7">
        <f t="shared" si="337"/>
        <v>1</v>
      </c>
      <c r="AG564" s="7">
        <f t="shared" si="338"/>
        <v>0</v>
      </c>
      <c r="AH564" s="1">
        <v>-0.37649097148494898</v>
      </c>
      <c r="AI564" s="1">
        <f t="shared" si="339"/>
        <v>0</v>
      </c>
      <c r="AJ564" s="1">
        <f t="shared" si="340"/>
        <v>0</v>
      </c>
      <c r="AK564" s="1">
        <f t="shared" si="341"/>
        <v>0</v>
      </c>
      <c r="AL564" s="1">
        <f t="shared" si="342"/>
        <v>0</v>
      </c>
      <c r="AM564" s="1">
        <f t="shared" si="365"/>
        <v>81</v>
      </c>
      <c r="AN564" s="1">
        <v>1392</v>
      </c>
      <c r="AO564" s="11">
        <f t="shared" si="343"/>
        <v>-41</v>
      </c>
      <c r="AP564" s="1">
        <f t="shared" si="344"/>
        <v>-0.37649097148494898</v>
      </c>
      <c r="AQ564" s="1">
        <f t="shared" si="345"/>
        <v>0</v>
      </c>
      <c r="AR564" s="1">
        <f t="shared" si="346"/>
        <v>5.9788763830033682</v>
      </c>
      <c r="AS564" s="1">
        <f t="shared" si="347"/>
        <v>0.14803390987113199</v>
      </c>
      <c r="AT564" s="1">
        <f t="shared" si="348"/>
        <v>0.26692790413720646</v>
      </c>
      <c r="AU564" s="1">
        <f t="shared" si="349"/>
        <v>0</v>
      </c>
      <c r="AV564" s="1">
        <f t="shared" si="329"/>
        <v>0.54698091913598068</v>
      </c>
      <c r="AW564" s="1">
        <f t="shared" si="350"/>
        <v>0.63869504737408467</v>
      </c>
      <c r="AX564" s="1">
        <f t="shared" si="351"/>
        <v>0</v>
      </c>
    </row>
    <row r="565" spans="1:50" x14ac:dyDescent="0.45">
      <c r="A565" s="7" t="s">
        <v>150</v>
      </c>
      <c r="B565" s="7" t="s">
        <v>150</v>
      </c>
      <c r="C565" s="8" t="s">
        <v>51</v>
      </c>
      <c r="D565" s="1" t="s">
        <v>151</v>
      </c>
      <c r="E565" s="12">
        <v>1080105000000</v>
      </c>
      <c r="F565" s="9">
        <v>2321201</v>
      </c>
      <c r="G565" s="9">
        <v>9523</v>
      </c>
      <c r="H565" s="9">
        <v>260888</v>
      </c>
      <c r="I565" s="9">
        <v>911231</v>
      </c>
      <c r="J565" s="9">
        <v>145506</v>
      </c>
      <c r="K565" s="9">
        <v>695027</v>
      </c>
      <c r="L565" s="7">
        <v>340760</v>
      </c>
      <c r="M565" s="7">
        <v>42263</v>
      </c>
      <c r="N565" s="7">
        <v>2187978</v>
      </c>
      <c r="O565" s="9">
        <v>3410</v>
      </c>
      <c r="P565" s="1">
        <v>0</v>
      </c>
      <c r="Q565" s="1">
        <v>0</v>
      </c>
      <c r="R565" s="1">
        <v>0</v>
      </c>
      <c r="S565" s="1">
        <f t="shared" si="330"/>
        <v>0</v>
      </c>
      <c r="T565" s="1">
        <v>0</v>
      </c>
      <c r="U565" s="1">
        <v>0</v>
      </c>
      <c r="V565" s="1">
        <v>0</v>
      </c>
      <c r="W565" s="1">
        <v>-0.38256340249504001</v>
      </c>
      <c r="X565" s="7">
        <v>106</v>
      </c>
      <c r="Y565" s="7">
        <f t="shared" si="331"/>
        <v>2321201</v>
      </c>
      <c r="Z565" s="7">
        <f t="shared" si="332"/>
        <v>2187978</v>
      </c>
      <c r="AA565" s="7">
        <f t="shared" si="333"/>
        <v>42263</v>
      </c>
      <c r="AB565" s="7">
        <f t="shared" si="334"/>
        <v>3410</v>
      </c>
      <c r="AC565" s="1">
        <v>0</v>
      </c>
      <c r="AD565" s="7">
        <f t="shared" si="335"/>
        <v>13.722551711607521</v>
      </c>
      <c r="AE565" s="10">
        <f t="shared" si="336"/>
        <v>4.4502206540268988E-4</v>
      </c>
      <c r="AF565" s="7">
        <f t="shared" si="337"/>
        <v>1</v>
      </c>
      <c r="AG565" s="7">
        <f t="shared" si="338"/>
        <v>0</v>
      </c>
      <c r="AH565" s="1">
        <v>-0.38256340249504001</v>
      </c>
      <c r="AI565" s="1">
        <f t="shared" si="339"/>
        <v>0</v>
      </c>
      <c r="AJ565" s="1">
        <f t="shared" si="340"/>
        <v>0</v>
      </c>
      <c r="AK565" s="1">
        <f t="shared" si="341"/>
        <v>0</v>
      </c>
      <c r="AL565" s="1">
        <f t="shared" si="342"/>
        <v>0</v>
      </c>
      <c r="AM565" s="1">
        <f t="shared" si="365"/>
        <v>81</v>
      </c>
      <c r="AN565" s="1">
        <v>1393</v>
      </c>
      <c r="AO565" s="11">
        <f t="shared" si="343"/>
        <v>-18</v>
      </c>
      <c r="AP565" s="1">
        <f t="shared" si="344"/>
        <v>-0.38256340249504001</v>
      </c>
      <c r="AQ565" s="1">
        <f t="shared" si="345"/>
        <v>0</v>
      </c>
      <c r="AR565" s="1">
        <f t="shared" si="346"/>
        <v>5.9596284859831696</v>
      </c>
      <c r="AS565" s="1">
        <f t="shared" si="347"/>
        <v>1.0450698011810398E-2</v>
      </c>
      <c r="AT565" s="1">
        <f t="shared" si="348"/>
        <v>8.8167354099832895E-3</v>
      </c>
      <c r="AU565" s="1">
        <f t="shared" si="349"/>
        <v>0</v>
      </c>
      <c r="AV565" s="1">
        <f t="shared" si="329"/>
        <v>0.5336363666293179</v>
      </c>
      <c r="AW565" s="1">
        <f t="shared" si="350"/>
        <v>0.7627341475432684</v>
      </c>
      <c r="AX565" s="1">
        <f t="shared" si="351"/>
        <v>0</v>
      </c>
    </row>
    <row r="566" spans="1:50" x14ac:dyDescent="0.45">
      <c r="A566" s="7" t="s">
        <v>150</v>
      </c>
      <c r="B566" s="7" t="s">
        <v>150</v>
      </c>
      <c r="C566" s="8" t="s">
        <v>52</v>
      </c>
      <c r="D566" s="1" t="s">
        <v>151</v>
      </c>
      <c r="E566" s="12">
        <v>1187550000000</v>
      </c>
      <c r="F566" s="9">
        <v>2352267</v>
      </c>
      <c r="G566" s="9">
        <v>66606</v>
      </c>
      <c r="H566" s="9">
        <v>109246</v>
      </c>
      <c r="I566" s="9">
        <v>1185092</v>
      </c>
      <c r="J566" s="9">
        <v>415325</v>
      </c>
      <c r="K566" s="9">
        <v>912032</v>
      </c>
      <c r="L566" s="7">
        <v>437266</v>
      </c>
      <c r="M566" s="7">
        <v>42349</v>
      </c>
      <c r="N566" s="7">
        <v>2155461</v>
      </c>
      <c r="O566" s="9">
        <v>3302</v>
      </c>
      <c r="P566" s="1">
        <v>0</v>
      </c>
      <c r="Q566" s="1">
        <v>0</v>
      </c>
      <c r="R566" s="1">
        <v>0</v>
      </c>
      <c r="S566" s="1">
        <f t="shared" si="330"/>
        <v>0</v>
      </c>
      <c r="T566" s="1">
        <v>0</v>
      </c>
      <c r="U566" s="1">
        <v>0</v>
      </c>
      <c r="V566" s="1">
        <v>2E-3</v>
      </c>
      <c r="W566" s="1">
        <v>-0.36235163054279701</v>
      </c>
      <c r="X566" s="7">
        <v>79</v>
      </c>
      <c r="Y566" s="7">
        <f t="shared" si="331"/>
        <v>2352267</v>
      </c>
      <c r="Z566" s="7">
        <f t="shared" si="332"/>
        <v>2155461</v>
      </c>
      <c r="AA566" s="7">
        <f t="shared" si="333"/>
        <v>42349</v>
      </c>
      <c r="AB566" s="7">
        <f t="shared" si="334"/>
        <v>3302</v>
      </c>
      <c r="AC566" s="1">
        <v>2E-3</v>
      </c>
      <c r="AD566" s="7">
        <f t="shared" si="335"/>
        <v>13.985330966668565</v>
      </c>
      <c r="AE566" s="10">
        <f t="shared" si="336"/>
        <v>4.5097805778930355E-4</v>
      </c>
      <c r="AF566" s="7">
        <f t="shared" si="337"/>
        <v>1</v>
      </c>
      <c r="AG566" s="7">
        <f t="shared" si="338"/>
        <v>0</v>
      </c>
      <c r="AH566" s="1">
        <v>-0.36235163054279701</v>
      </c>
      <c r="AI566" s="1">
        <f t="shared" si="339"/>
        <v>0</v>
      </c>
      <c r="AJ566" s="1">
        <f t="shared" si="340"/>
        <v>0</v>
      </c>
      <c r="AK566" s="1">
        <f t="shared" si="341"/>
        <v>0</v>
      </c>
      <c r="AL566" s="1">
        <f t="shared" si="342"/>
        <v>0</v>
      </c>
      <c r="AM566" s="1">
        <f t="shared" si="365"/>
        <v>81</v>
      </c>
      <c r="AN566" s="1">
        <v>1394</v>
      </c>
      <c r="AO566" s="11">
        <f t="shared" si="343"/>
        <v>-45</v>
      </c>
      <c r="AP566" s="1">
        <f t="shared" si="344"/>
        <v>-0.36235163054279701</v>
      </c>
      <c r="AQ566" s="1">
        <f t="shared" si="345"/>
        <v>0</v>
      </c>
      <c r="AR566" s="1">
        <f t="shared" si="346"/>
        <v>6.0737520664148281</v>
      </c>
      <c r="AS566" s="1">
        <f t="shared" si="347"/>
        <v>5.6203231479075043E-2</v>
      </c>
      <c r="AT566" s="1">
        <f t="shared" si="348"/>
        <v>5.608690160414298E-2</v>
      </c>
      <c r="AU566" s="1">
        <f t="shared" si="349"/>
        <v>0</v>
      </c>
      <c r="AV566" s="1">
        <f t="shared" si="329"/>
        <v>0.71943022145116164</v>
      </c>
      <c r="AW566" s="1">
        <f t="shared" si="350"/>
        <v>0.76958750881788085</v>
      </c>
      <c r="AX566" s="1">
        <f t="shared" si="351"/>
        <v>0</v>
      </c>
    </row>
    <row r="567" spans="1:50" x14ac:dyDescent="0.45">
      <c r="A567" s="7" t="s">
        <v>150</v>
      </c>
      <c r="B567" s="7" t="s">
        <v>150</v>
      </c>
      <c r="C567" s="8" t="s">
        <v>53</v>
      </c>
      <c r="D567" s="1" t="s">
        <v>151</v>
      </c>
      <c r="E567" s="13">
        <v>1794975000000</v>
      </c>
      <c r="F567" s="7">
        <v>2632096</v>
      </c>
      <c r="G567" s="7">
        <v>173302</v>
      </c>
      <c r="H567" s="7">
        <v>201829</v>
      </c>
      <c r="I567" s="7">
        <v>1480697</v>
      </c>
      <c r="J567" s="7">
        <v>368224</v>
      </c>
      <c r="K567" s="7">
        <v>1094785</v>
      </c>
      <c r="L567" s="7">
        <v>532453</v>
      </c>
      <c r="M567" s="7">
        <v>44393</v>
      </c>
      <c r="N567" s="7">
        <v>2370369</v>
      </c>
      <c r="O567" s="1">
        <v>2426</v>
      </c>
      <c r="P567" s="1">
        <v>3</v>
      </c>
      <c r="Q567" s="1">
        <v>1</v>
      </c>
      <c r="R567" s="1">
        <v>3</v>
      </c>
      <c r="S567" s="1">
        <f t="shared" si="330"/>
        <v>0.33333333333333331</v>
      </c>
      <c r="T567" s="1">
        <v>6</v>
      </c>
      <c r="U567" s="1">
        <v>0</v>
      </c>
      <c r="V567" s="1">
        <v>2E-3</v>
      </c>
      <c r="W567" s="1">
        <v>-0.34770648950711802</v>
      </c>
      <c r="X567" s="7">
        <v>55</v>
      </c>
      <c r="Y567" s="7">
        <f t="shared" si="331"/>
        <v>2632096</v>
      </c>
      <c r="Z567" s="7">
        <f t="shared" si="332"/>
        <v>2370369</v>
      </c>
      <c r="AA567" s="7">
        <f t="shared" si="333"/>
        <v>44393</v>
      </c>
      <c r="AB567" s="7">
        <f t="shared" si="334"/>
        <v>2426</v>
      </c>
      <c r="AC567" s="1">
        <v>2E-3</v>
      </c>
      <c r="AD567" s="7">
        <f t="shared" si="335"/>
        <v>14.208023480826007</v>
      </c>
      <c r="AE567" s="10">
        <f t="shared" si="336"/>
        <v>5.0462704361154353E-4</v>
      </c>
      <c r="AF567" s="7">
        <f t="shared" si="337"/>
        <v>1</v>
      </c>
      <c r="AG567" s="7">
        <f t="shared" si="338"/>
        <v>0</v>
      </c>
      <c r="AH567" s="1">
        <v>-0.34770648950711802</v>
      </c>
      <c r="AI567" s="1">
        <f t="shared" si="339"/>
        <v>1</v>
      </c>
      <c r="AJ567" s="1">
        <f t="shared" si="340"/>
        <v>1</v>
      </c>
      <c r="AK567" s="1">
        <f t="shared" si="341"/>
        <v>1</v>
      </c>
      <c r="AL567" s="1">
        <f t="shared" si="342"/>
        <v>0</v>
      </c>
      <c r="AM567" s="1">
        <f t="shared" si="365"/>
        <v>81</v>
      </c>
      <c r="AN567" s="1">
        <v>1395</v>
      </c>
      <c r="AO567" s="11">
        <f t="shared" si="343"/>
        <v>-69</v>
      </c>
      <c r="AP567" s="1">
        <f t="shared" si="344"/>
        <v>-0.34770648950711802</v>
      </c>
      <c r="AQ567" s="1">
        <f t="shared" si="345"/>
        <v>3</v>
      </c>
      <c r="AR567" s="1">
        <f t="shared" si="346"/>
        <v>6.1704661964745675</v>
      </c>
      <c r="AS567" s="1">
        <f t="shared" si="347"/>
        <v>0.11704082604341064</v>
      </c>
      <c r="AT567" s="1">
        <f t="shared" si="348"/>
        <v>9.6548419894427501E-2</v>
      </c>
      <c r="AU567" s="1">
        <f t="shared" si="349"/>
        <v>0</v>
      </c>
      <c r="AV567" s="1">
        <f t="shared" si="329"/>
        <v>0.60827907397664749</v>
      </c>
      <c r="AW567" s="1">
        <f t="shared" si="350"/>
        <v>0.73937139063562629</v>
      </c>
      <c r="AX567" s="1">
        <f t="shared" si="351"/>
        <v>-1.0431194685213541</v>
      </c>
    </row>
    <row r="568" spans="1:50" x14ac:dyDescent="0.45">
      <c r="A568" s="7" t="s">
        <v>150</v>
      </c>
      <c r="B568" s="7" t="s">
        <v>150</v>
      </c>
      <c r="C568" s="8" t="s">
        <v>54</v>
      </c>
      <c r="D568" s="1" t="s">
        <v>151</v>
      </c>
      <c r="E568" s="13">
        <v>1631565000000</v>
      </c>
      <c r="F568" s="7">
        <v>3612839</v>
      </c>
      <c r="G568" s="7">
        <v>295525</v>
      </c>
      <c r="H568" s="7">
        <v>558273</v>
      </c>
      <c r="I568" s="7">
        <v>2061268</v>
      </c>
      <c r="J568" s="7">
        <v>650426</v>
      </c>
      <c r="K568" s="7">
        <v>1547531</v>
      </c>
      <c r="L568" s="7">
        <v>882341</v>
      </c>
      <c r="M568" s="7">
        <v>54726</v>
      </c>
      <c r="N568" s="4">
        <v>3132106</v>
      </c>
      <c r="O568" s="7">
        <v>3802</v>
      </c>
      <c r="P568" s="1">
        <v>3</v>
      </c>
      <c r="Q568" s="1">
        <v>1</v>
      </c>
      <c r="R568" s="1">
        <v>3</v>
      </c>
      <c r="S568" s="1">
        <f t="shared" si="330"/>
        <v>0.33333333333333331</v>
      </c>
      <c r="T568" s="1">
        <v>6</v>
      </c>
      <c r="U568" s="1">
        <v>0</v>
      </c>
      <c r="V568" s="1">
        <v>4.0000000000000001E-3</v>
      </c>
      <c r="W568" s="1">
        <v>-0.325708666340636</v>
      </c>
      <c r="X568" s="7">
        <v>46</v>
      </c>
      <c r="Y568" s="7">
        <f t="shared" si="331"/>
        <v>3612839</v>
      </c>
      <c r="Z568" s="7">
        <f t="shared" si="332"/>
        <v>3132106</v>
      </c>
      <c r="AA568" s="7">
        <f t="shared" si="333"/>
        <v>54726</v>
      </c>
      <c r="AB568" s="7">
        <f t="shared" si="334"/>
        <v>3802</v>
      </c>
      <c r="AC568" s="1">
        <v>4.0000000000000001E-3</v>
      </c>
      <c r="AD568" s="7">
        <f t="shared" si="335"/>
        <v>14.538831885383008</v>
      </c>
      <c r="AE568" s="10">
        <f t="shared" si="336"/>
        <v>6.9265568718408646E-4</v>
      </c>
      <c r="AF568" s="7">
        <f t="shared" si="337"/>
        <v>1</v>
      </c>
      <c r="AG568" s="7">
        <f t="shared" si="338"/>
        <v>0</v>
      </c>
      <c r="AH568" s="1">
        <v>-0.325708666340636</v>
      </c>
      <c r="AI568" s="1">
        <f t="shared" si="339"/>
        <v>1</v>
      </c>
      <c r="AJ568" s="1">
        <f t="shared" si="340"/>
        <v>1</v>
      </c>
      <c r="AK568" s="1">
        <f t="shared" si="341"/>
        <v>1</v>
      </c>
      <c r="AL568" s="1">
        <f t="shared" si="342"/>
        <v>0</v>
      </c>
      <c r="AM568" s="1">
        <f t="shared" si="365"/>
        <v>81</v>
      </c>
      <c r="AN568" s="1">
        <v>1396</v>
      </c>
      <c r="AO568" s="11">
        <f t="shared" si="343"/>
        <v>-78</v>
      </c>
      <c r="AP568" s="1">
        <f t="shared" si="344"/>
        <v>-0.325708666340636</v>
      </c>
      <c r="AQ568" s="1">
        <f t="shared" si="345"/>
        <v>3</v>
      </c>
      <c r="AR568" s="1">
        <f t="shared" si="346"/>
        <v>6.3141344611408918</v>
      </c>
      <c r="AS568" s="1">
        <f t="shared" si="347"/>
        <v>0.1433704884566199</v>
      </c>
      <c r="AT568" s="1">
        <f t="shared" si="348"/>
        <v>0.18112977417387599</v>
      </c>
      <c r="AU568" s="1">
        <f t="shared" si="349"/>
        <v>0</v>
      </c>
      <c r="AV568" s="1">
        <f t="shared" si="329"/>
        <v>0.74360393699412208</v>
      </c>
      <c r="AW568" s="1">
        <f t="shared" si="350"/>
        <v>0.75076651847309517</v>
      </c>
      <c r="AX568" s="1">
        <f t="shared" si="351"/>
        <v>-0.977125999021908</v>
      </c>
    </row>
    <row r="569" spans="1:50" x14ac:dyDescent="0.45">
      <c r="A569" s="7" t="s">
        <v>152</v>
      </c>
      <c r="B569" s="7" t="s">
        <v>152</v>
      </c>
      <c r="C569" s="8" t="s">
        <v>47</v>
      </c>
      <c r="D569" s="1" t="s">
        <v>151</v>
      </c>
      <c r="E569" s="12">
        <v>410631169000</v>
      </c>
      <c r="F569" s="9">
        <v>407547</v>
      </c>
      <c r="G569" s="9">
        <v>41161</v>
      </c>
      <c r="H569" s="9">
        <v>35279</v>
      </c>
      <c r="I569" s="9">
        <v>334684</v>
      </c>
      <c r="J569" s="9">
        <v>32684</v>
      </c>
      <c r="K569" s="9">
        <v>266194</v>
      </c>
      <c r="L569" s="7">
        <v>178847</v>
      </c>
      <c r="M569" s="7">
        <v>10597</v>
      </c>
      <c r="N569" s="7">
        <v>331514</v>
      </c>
      <c r="O569" s="9">
        <v>4260</v>
      </c>
      <c r="P569" s="1">
        <v>0</v>
      </c>
      <c r="Q569" s="1">
        <v>0</v>
      </c>
      <c r="R569" s="1">
        <v>0</v>
      </c>
      <c r="S569" s="1">
        <f t="shared" si="330"/>
        <v>0</v>
      </c>
      <c r="T569" s="1">
        <v>0</v>
      </c>
      <c r="U569" s="1">
        <v>0</v>
      </c>
      <c r="V569" s="1">
        <v>0.48399999999999999</v>
      </c>
      <c r="W569" s="1">
        <v>3.7604144463772998E-2</v>
      </c>
      <c r="X569" s="7">
        <v>84</v>
      </c>
      <c r="Y569" s="7">
        <f t="shared" si="331"/>
        <v>407547</v>
      </c>
      <c r="Z569" s="7">
        <f t="shared" si="332"/>
        <v>331514</v>
      </c>
      <c r="AA569" s="7">
        <f t="shared" si="333"/>
        <v>10597</v>
      </c>
      <c r="AB569" s="7">
        <f t="shared" si="334"/>
        <v>4260</v>
      </c>
      <c r="AC569" s="1">
        <v>0.48399999999999999</v>
      </c>
      <c r="AD569" s="7">
        <f t="shared" si="335"/>
        <v>12.720942082053185</v>
      </c>
      <c r="AE569" s="10">
        <f t="shared" si="336"/>
        <v>7.8135158346334535E-5</v>
      </c>
      <c r="AF569" s="7">
        <f t="shared" si="337"/>
        <v>1</v>
      </c>
      <c r="AG569" s="7">
        <f t="shared" si="338"/>
        <v>0</v>
      </c>
      <c r="AH569" s="1">
        <v>3.7604144463772998E-2</v>
      </c>
      <c r="AI569" s="1">
        <f t="shared" si="339"/>
        <v>0</v>
      </c>
      <c r="AJ569" s="1">
        <f t="shared" si="340"/>
        <v>0</v>
      </c>
      <c r="AK569" s="1">
        <f t="shared" si="341"/>
        <v>0</v>
      </c>
      <c r="AL569" s="1">
        <f t="shared" si="342"/>
        <v>0</v>
      </c>
      <c r="AM569" s="1">
        <f t="shared" ref="AM569" si="366">AM568+1</f>
        <v>82</v>
      </c>
      <c r="AN569" s="1">
        <v>1390</v>
      </c>
      <c r="AO569" s="11">
        <f t="shared" si="343"/>
        <v>-40</v>
      </c>
      <c r="AP569" s="1">
        <f t="shared" si="344"/>
        <v>3.7604144463772998E-2</v>
      </c>
      <c r="AQ569" s="1">
        <f t="shared" si="345"/>
        <v>0</v>
      </c>
      <c r="AR569" s="1">
        <f t="shared" si="346"/>
        <v>5.5246349508465613</v>
      </c>
      <c r="AS569" s="1">
        <f t="shared" si="347"/>
        <v>0.12298466613282977</v>
      </c>
      <c r="AT569" s="1">
        <f t="shared" si="348"/>
        <v>0.1002383723092389</v>
      </c>
      <c r="AU569" s="1">
        <f t="shared" si="349"/>
        <v>0</v>
      </c>
      <c r="AV569" s="1">
        <f t="shared" si="329"/>
        <v>0.63203200631043011</v>
      </c>
      <c r="AW569" s="1">
        <f t="shared" si="350"/>
        <v>0.7953592045033524</v>
      </c>
      <c r="AX569" s="1">
        <f t="shared" si="351"/>
        <v>0</v>
      </c>
    </row>
    <row r="570" spans="1:50" x14ac:dyDescent="0.45">
      <c r="A570" s="7" t="s">
        <v>152</v>
      </c>
      <c r="B570" s="7" t="s">
        <v>152</v>
      </c>
      <c r="C570" s="8" t="s">
        <v>49</v>
      </c>
      <c r="D570" s="1" t="s">
        <v>151</v>
      </c>
      <c r="E570" s="12">
        <v>723459436000</v>
      </c>
      <c r="F570" s="9">
        <v>686401</v>
      </c>
      <c r="G570" s="9">
        <v>15992</v>
      </c>
      <c r="H570" s="9">
        <v>28375</v>
      </c>
      <c r="I570" s="9">
        <v>513145</v>
      </c>
      <c r="J570" s="9">
        <v>65816</v>
      </c>
      <c r="K570" s="9">
        <v>328104</v>
      </c>
      <c r="L570" s="7">
        <v>222315</v>
      </c>
      <c r="M570" s="7">
        <v>17068</v>
      </c>
      <c r="N570" s="7">
        <v>581511</v>
      </c>
      <c r="O570" s="9">
        <v>4215</v>
      </c>
      <c r="P570" s="1">
        <v>0</v>
      </c>
      <c r="Q570" s="1">
        <v>0</v>
      </c>
      <c r="R570" s="1">
        <v>0</v>
      </c>
      <c r="S570" s="1">
        <f t="shared" si="330"/>
        <v>0</v>
      </c>
      <c r="T570" s="1">
        <v>0</v>
      </c>
      <c r="U570" s="1">
        <v>0</v>
      </c>
      <c r="V570" s="1">
        <v>1</v>
      </c>
      <c r="W570" s="1">
        <v>0.58251275672549796</v>
      </c>
      <c r="X570" s="7">
        <v>69</v>
      </c>
      <c r="Y570" s="7">
        <f t="shared" si="331"/>
        <v>686401</v>
      </c>
      <c r="Z570" s="7">
        <f t="shared" si="332"/>
        <v>581511</v>
      </c>
      <c r="AA570" s="7">
        <f t="shared" si="333"/>
        <v>17068</v>
      </c>
      <c r="AB570" s="7">
        <f t="shared" si="334"/>
        <v>4215</v>
      </c>
      <c r="AC570" s="1">
        <v>1</v>
      </c>
      <c r="AD570" s="7">
        <f t="shared" si="335"/>
        <v>13.148313735286743</v>
      </c>
      <c r="AE570" s="10">
        <f t="shared" si="336"/>
        <v>1.3159721657644976E-4</v>
      </c>
      <c r="AF570" s="7">
        <f t="shared" si="337"/>
        <v>1</v>
      </c>
      <c r="AG570" s="7">
        <f t="shared" si="338"/>
        <v>0</v>
      </c>
      <c r="AH570" s="1">
        <v>0.58251275672549796</v>
      </c>
      <c r="AI570" s="1">
        <f t="shared" si="339"/>
        <v>0</v>
      </c>
      <c r="AJ570" s="1">
        <f t="shared" si="340"/>
        <v>0</v>
      </c>
      <c r="AK570" s="1">
        <f t="shared" si="341"/>
        <v>0</v>
      </c>
      <c r="AL570" s="1">
        <f t="shared" si="342"/>
        <v>0</v>
      </c>
      <c r="AM570" s="1">
        <f t="shared" ref="AM570:AM575" si="367">AM569</f>
        <v>82</v>
      </c>
      <c r="AN570" s="1">
        <v>1391</v>
      </c>
      <c r="AO570" s="11">
        <f t="shared" si="343"/>
        <v>-55</v>
      </c>
      <c r="AP570" s="1">
        <f t="shared" si="344"/>
        <v>0.58251275672549796</v>
      </c>
      <c r="AQ570" s="1">
        <f t="shared" si="345"/>
        <v>0</v>
      </c>
      <c r="AR570" s="1">
        <f t="shared" si="346"/>
        <v>5.7102401015677655</v>
      </c>
      <c r="AS570" s="1">
        <f t="shared" si="347"/>
        <v>3.1164680548383009E-2</v>
      </c>
      <c r="AT570" s="1">
        <f t="shared" si="348"/>
        <v>2.2104902091566611E-2</v>
      </c>
      <c r="AU570" s="1">
        <f t="shared" si="349"/>
        <v>0</v>
      </c>
      <c r="AV570" s="1">
        <f t="shared" si="329"/>
        <v>0.5615001607732707</v>
      </c>
      <c r="AW570" s="1">
        <f t="shared" si="350"/>
        <v>0.6393982207758041</v>
      </c>
      <c r="AX570" s="1">
        <f t="shared" si="351"/>
        <v>0</v>
      </c>
    </row>
    <row r="571" spans="1:50" x14ac:dyDescent="0.45">
      <c r="A571" s="7" t="s">
        <v>152</v>
      </c>
      <c r="B571" s="7" t="s">
        <v>152</v>
      </c>
      <c r="C571" s="8" t="s">
        <v>50</v>
      </c>
      <c r="D571" s="1" t="s">
        <v>151</v>
      </c>
      <c r="E571" s="12">
        <v>300808556000</v>
      </c>
      <c r="F571" s="9">
        <v>1363939</v>
      </c>
      <c r="G571" s="9">
        <v>64922</v>
      </c>
      <c r="H571" s="9">
        <v>-86011</v>
      </c>
      <c r="I571" s="9">
        <v>1264022</v>
      </c>
      <c r="J571" s="9">
        <v>545506</v>
      </c>
      <c r="K571" s="9">
        <v>1028953</v>
      </c>
      <c r="L571" s="7">
        <v>379773</v>
      </c>
      <c r="M571" s="7">
        <v>17045</v>
      </c>
      <c r="N571" s="7">
        <v>1232858</v>
      </c>
      <c r="O571" s="9">
        <v>4166</v>
      </c>
      <c r="P571" s="1">
        <v>0</v>
      </c>
      <c r="Q571" s="1">
        <v>0</v>
      </c>
      <c r="R571" s="1">
        <v>0</v>
      </c>
      <c r="S571" s="1">
        <f t="shared" si="330"/>
        <v>0</v>
      </c>
      <c r="T571" s="1">
        <v>0</v>
      </c>
      <c r="U571" s="1">
        <v>0</v>
      </c>
      <c r="V571" s="1">
        <v>2E-3</v>
      </c>
      <c r="W571" s="1">
        <v>-0.318657989545233</v>
      </c>
      <c r="X571" s="7">
        <v>75</v>
      </c>
      <c r="Y571" s="7">
        <f t="shared" si="331"/>
        <v>1363939</v>
      </c>
      <c r="Z571" s="7">
        <f t="shared" si="332"/>
        <v>1232858</v>
      </c>
      <c r="AA571" s="7">
        <f t="shared" si="333"/>
        <v>17045</v>
      </c>
      <c r="AB571" s="7">
        <f t="shared" si="334"/>
        <v>4166</v>
      </c>
      <c r="AC571" s="1">
        <v>2E-3</v>
      </c>
      <c r="AD571" s="7">
        <f t="shared" si="335"/>
        <v>14.049809258600764</v>
      </c>
      <c r="AE571" s="10">
        <f t="shared" si="336"/>
        <v>2.6149521341033345E-4</v>
      </c>
      <c r="AF571" s="7">
        <f t="shared" si="337"/>
        <v>0</v>
      </c>
      <c r="AG571" s="7">
        <f t="shared" si="338"/>
        <v>0</v>
      </c>
      <c r="AH571" s="1">
        <v>-0.318657989545233</v>
      </c>
      <c r="AI571" s="1">
        <f t="shared" si="339"/>
        <v>0</v>
      </c>
      <c r="AJ571" s="1">
        <f t="shared" si="340"/>
        <v>0</v>
      </c>
      <c r="AK571" s="1">
        <f t="shared" si="341"/>
        <v>0</v>
      </c>
      <c r="AL571" s="1">
        <f t="shared" si="342"/>
        <v>0</v>
      </c>
      <c r="AM571" s="1">
        <f t="shared" si="367"/>
        <v>82</v>
      </c>
      <c r="AN571" s="1">
        <v>1392</v>
      </c>
      <c r="AO571" s="11">
        <f t="shared" si="343"/>
        <v>-49</v>
      </c>
      <c r="AP571" s="1">
        <f t="shared" si="344"/>
        <v>-0.318657989545233</v>
      </c>
      <c r="AQ571" s="1">
        <f t="shared" si="345"/>
        <v>0</v>
      </c>
      <c r="AR571" s="1">
        <f t="shared" si="346"/>
        <v>6.1017546328035301</v>
      </c>
      <c r="AS571" s="1">
        <f t="shared" si="347"/>
        <v>5.1361447822901814E-2</v>
      </c>
      <c r="AT571" s="1">
        <f t="shared" si="348"/>
        <v>0.21582497806345644</v>
      </c>
      <c r="AU571" s="1">
        <f t="shared" si="349"/>
        <v>0</v>
      </c>
      <c r="AV571" s="1">
        <f t="shared" si="329"/>
        <v>0.73201178460501481</v>
      </c>
      <c r="AW571" s="1">
        <f t="shared" si="350"/>
        <v>0.81403092667690913</v>
      </c>
      <c r="AX571" s="1">
        <f t="shared" si="351"/>
        <v>0</v>
      </c>
    </row>
    <row r="572" spans="1:50" x14ac:dyDescent="0.45">
      <c r="A572" s="7" t="s">
        <v>152</v>
      </c>
      <c r="B572" s="7" t="s">
        <v>152</v>
      </c>
      <c r="C572" s="8" t="s">
        <v>51</v>
      </c>
      <c r="D572" s="1" t="s">
        <v>151</v>
      </c>
      <c r="E572" s="12">
        <v>497110078000</v>
      </c>
      <c r="F572" s="9">
        <v>1167681</v>
      </c>
      <c r="G572" s="9">
        <v>-47676</v>
      </c>
      <c r="H572" s="9">
        <v>188810</v>
      </c>
      <c r="I572" s="9">
        <v>722634</v>
      </c>
      <c r="J572" s="9">
        <v>212146</v>
      </c>
      <c r="K572" s="9">
        <v>596327</v>
      </c>
      <c r="L572" s="7">
        <v>286888</v>
      </c>
      <c r="M572" s="7">
        <v>21930</v>
      </c>
      <c r="N572" s="7">
        <v>1144410</v>
      </c>
      <c r="O572" s="9">
        <v>4107</v>
      </c>
      <c r="P572" s="1">
        <v>0</v>
      </c>
      <c r="Q572" s="1">
        <v>0</v>
      </c>
      <c r="R572" s="1">
        <v>0</v>
      </c>
      <c r="S572" s="1">
        <f t="shared" si="330"/>
        <v>0</v>
      </c>
      <c r="T572" s="1">
        <v>0</v>
      </c>
      <c r="U572" s="1">
        <v>0</v>
      </c>
      <c r="V572" s="1">
        <v>0</v>
      </c>
      <c r="W572" s="1">
        <v>-0.395132261215701</v>
      </c>
      <c r="X572" s="7">
        <v>99</v>
      </c>
      <c r="Y572" s="7">
        <f t="shared" si="331"/>
        <v>1167681</v>
      </c>
      <c r="Z572" s="7">
        <f t="shared" si="332"/>
        <v>1144410</v>
      </c>
      <c r="AA572" s="7">
        <f t="shared" si="333"/>
        <v>21930</v>
      </c>
      <c r="AB572" s="7">
        <f t="shared" si="334"/>
        <v>4107</v>
      </c>
      <c r="AC572" s="1">
        <v>0</v>
      </c>
      <c r="AD572" s="7">
        <f t="shared" si="335"/>
        <v>13.49065814889985</v>
      </c>
      <c r="AE572" s="10">
        <f t="shared" si="336"/>
        <v>2.2386851046138543E-4</v>
      </c>
      <c r="AF572" s="7">
        <f t="shared" si="337"/>
        <v>1</v>
      </c>
      <c r="AG572" s="7">
        <f t="shared" si="338"/>
        <v>0</v>
      </c>
      <c r="AH572" s="1">
        <v>-0.395132261215701</v>
      </c>
      <c r="AI572" s="1">
        <f t="shared" si="339"/>
        <v>0</v>
      </c>
      <c r="AJ572" s="1">
        <f t="shared" si="340"/>
        <v>0</v>
      </c>
      <c r="AK572" s="1">
        <f t="shared" si="341"/>
        <v>0</v>
      </c>
      <c r="AL572" s="1">
        <f t="shared" si="342"/>
        <v>0</v>
      </c>
      <c r="AM572" s="1">
        <f t="shared" si="367"/>
        <v>82</v>
      </c>
      <c r="AN572" s="1">
        <v>1393</v>
      </c>
      <c r="AO572" s="11">
        <f t="shared" si="343"/>
        <v>-25</v>
      </c>
      <c r="AP572" s="1">
        <f t="shared" si="344"/>
        <v>-0.395132261215701</v>
      </c>
      <c r="AQ572" s="1">
        <f t="shared" si="345"/>
        <v>0</v>
      </c>
      <c r="AR572" s="1">
        <f t="shared" si="346"/>
        <v>5.8589183913103433</v>
      </c>
      <c r="AS572" s="1">
        <f t="shared" si="347"/>
        <v>-6.5975307001884767E-2</v>
      </c>
      <c r="AT572" s="1">
        <f t="shared" si="348"/>
        <v>-9.5906323588957704E-2</v>
      </c>
      <c r="AU572" s="1">
        <f t="shared" si="349"/>
        <v>1</v>
      </c>
      <c r="AV572" s="1">
        <f t="shared" si="329"/>
        <v>0.69057641904477229</v>
      </c>
      <c r="AW572" s="1">
        <f t="shared" si="350"/>
        <v>0.82521304007284457</v>
      </c>
      <c r="AX572" s="1">
        <f t="shared" si="351"/>
        <v>0</v>
      </c>
    </row>
    <row r="573" spans="1:50" x14ac:dyDescent="0.45">
      <c r="A573" s="7" t="s">
        <v>152</v>
      </c>
      <c r="B573" s="7" t="s">
        <v>152</v>
      </c>
      <c r="C573" s="8" t="s">
        <v>52</v>
      </c>
      <c r="D573" s="1" t="s">
        <v>151</v>
      </c>
      <c r="E573" s="12">
        <v>946671932000</v>
      </c>
      <c r="F573" s="9">
        <v>1095198</v>
      </c>
      <c r="G573" s="9">
        <v>-12267</v>
      </c>
      <c r="H573" s="9">
        <v>95210</v>
      </c>
      <c r="I573" s="9">
        <v>785537</v>
      </c>
      <c r="J573" s="9">
        <v>298268</v>
      </c>
      <c r="K573" s="9">
        <v>671497</v>
      </c>
      <c r="L573" s="7">
        <v>245526</v>
      </c>
      <c r="M573" s="7">
        <v>25444</v>
      </c>
      <c r="N573" s="7">
        <v>1038990</v>
      </c>
      <c r="O573" s="9">
        <v>4048</v>
      </c>
      <c r="P573" s="1">
        <v>3</v>
      </c>
      <c r="Q573" s="1">
        <v>3</v>
      </c>
      <c r="R573" s="1">
        <v>3</v>
      </c>
      <c r="S573" s="1">
        <f t="shared" si="330"/>
        <v>1</v>
      </c>
      <c r="T573" s="1">
        <v>6</v>
      </c>
      <c r="U573" s="1">
        <v>0</v>
      </c>
      <c r="V573" s="1">
        <v>1</v>
      </c>
      <c r="W573" s="1">
        <v>0.61090834688069995</v>
      </c>
      <c r="X573" s="7">
        <v>102</v>
      </c>
      <c r="Y573" s="7">
        <f t="shared" si="331"/>
        <v>1095198</v>
      </c>
      <c r="Z573" s="7">
        <f t="shared" si="332"/>
        <v>1038990</v>
      </c>
      <c r="AA573" s="7">
        <f t="shared" si="333"/>
        <v>25444</v>
      </c>
      <c r="AB573" s="7">
        <f t="shared" si="334"/>
        <v>4048</v>
      </c>
      <c r="AC573" s="1">
        <v>1</v>
      </c>
      <c r="AD573" s="7">
        <f t="shared" si="335"/>
        <v>13.574122839324035</v>
      </c>
      <c r="AE573" s="10">
        <f t="shared" si="336"/>
        <v>2.0997202568191862E-4</v>
      </c>
      <c r="AF573" s="7">
        <f t="shared" si="337"/>
        <v>1</v>
      </c>
      <c r="AG573" s="7">
        <f t="shared" si="338"/>
        <v>0</v>
      </c>
      <c r="AH573" s="1">
        <v>0.61090834688069995</v>
      </c>
      <c r="AI573" s="1">
        <f t="shared" si="339"/>
        <v>1</v>
      </c>
      <c r="AJ573" s="1">
        <f t="shared" si="340"/>
        <v>1</v>
      </c>
      <c r="AK573" s="1">
        <f t="shared" si="341"/>
        <v>1</v>
      </c>
      <c r="AL573" s="1">
        <f t="shared" si="342"/>
        <v>1</v>
      </c>
      <c r="AM573" s="1">
        <f t="shared" si="367"/>
        <v>82</v>
      </c>
      <c r="AN573" s="1">
        <v>1394</v>
      </c>
      <c r="AO573" s="11">
        <f t="shared" si="343"/>
        <v>-22</v>
      </c>
      <c r="AP573" s="1">
        <f t="shared" si="344"/>
        <v>0.61090834688069995</v>
      </c>
      <c r="AQ573" s="1">
        <f t="shared" si="345"/>
        <v>4</v>
      </c>
      <c r="AR573" s="1">
        <f t="shared" si="346"/>
        <v>5.8951666457953298</v>
      </c>
      <c r="AS573" s="1">
        <f t="shared" si="347"/>
        <v>-1.5616069007570618E-2</v>
      </c>
      <c r="AT573" s="1">
        <f t="shared" si="348"/>
        <v>-1.2958026519370809E-2</v>
      </c>
      <c r="AU573" s="1">
        <f t="shared" si="349"/>
        <v>1</v>
      </c>
      <c r="AV573" s="1">
        <f t="shared" si="329"/>
        <v>0.6922576530449871</v>
      </c>
      <c r="AW573" s="1">
        <f t="shared" si="350"/>
        <v>0.85482542515502136</v>
      </c>
      <c r="AX573" s="1">
        <f t="shared" si="351"/>
        <v>2.4436333875227998</v>
      </c>
    </row>
    <row r="574" spans="1:50" x14ac:dyDescent="0.45">
      <c r="A574" s="7" t="s">
        <v>152</v>
      </c>
      <c r="B574" s="7" t="s">
        <v>152</v>
      </c>
      <c r="C574" s="8" t="s">
        <v>53</v>
      </c>
      <c r="D574" s="1" t="s">
        <v>151</v>
      </c>
      <c r="E574" s="13">
        <v>1423478180628</v>
      </c>
      <c r="F574" s="7">
        <v>1295278</v>
      </c>
      <c r="G574" s="7">
        <v>128841</v>
      </c>
      <c r="H574" s="7">
        <v>226018</v>
      </c>
      <c r="I574" s="7">
        <v>866256</v>
      </c>
      <c r="J574" s="7">
        <v>217845</v>
      </c>
      <c r="K574" s="7">
        <v>489012</v>
      </c>
      <c r="L574" s="7">
        <v>163319</v>
      </c>
      <c r="M574" s="7">
        <v>25201</v>
      </c>
      <c r="N574" s="7">
        <v>1110510</v>
      </c>
      <c r="O574" s="1">
        <v>3989</v>
      </c>
      <c r="P574" s="1">
        <v>3</v>
      </c>
      <c r="Q574" s="1">
        <v>3</v>
      </c>
      <c r="R574" s="1">
        <v>3</v>
      </c>
      <c r="S574" s="1">
        <f t="shared" si="330"/>
        <v>1</v>
      </c>
      <c r="T574" s="1">
        <v>6</v>
      </c>
      <c r="U574" s="1">
        <v>0</v>
      </c>
      <c r="V574" s="1">
        <v>2E-3</v>
      </c>
      <c r="W574" s="1">
        <v>-0.38089909781672499</v>
      </c>
      <c r="X574" s="7">
        <v>87</v>
      </c>
      <c r="Y574" s="7">
        <f t="shared" si="331"/>
        <v>1295278</v>
      </c>
      <c r="Z574" s="7">
        <f t="shared" si="332"/>
        <v>1110510</v>
      </c>
      <c r="AA574" s="7">
        <f t="shared" si="333"/>
        <v>25201</v>
      </c>
      <c r="AB574" s="7">
        <f t="shared" si="334"/>
        <v>3989</v>
      </c>
      <c r="AC574" s="1">
        <v>2E-3</v>
      </c>
      <c r="AD574" s="7">
        <f t="shared" si="335"/>
        <v>13.671935755869189</v>
      </c>
      <c r="AE574" s="10">
        <f t="shared" si="336"/>
        <v>2.4833148479199579E-4</v>
      </c>
      <c r="AF574" s="7">
        <f t="shared" si="337"/>
        <v>1</v>
      </c>
      <c r="AG574" s="7">
        <f t="shared" si="338"/>
        <v>0</v>
      </c>
      <c r="AH574" s="1">
        <v>-0.38089909781672499</v>
      </c>
      <c r="AI574" s="1">
        <f t="shared" si="339"/>
        <v>1</v>
      </c>
      <c r="AJ574" s="1">
        <f t="shared" si="340"/>
        <v>1</v>
      </c>
      <c r="AK574" s="1">
        <f t="shared" si="341"/>
        <v>1</v>
      </c>
      <c r="AL574" s="1">
        <f t="shared" si="342"/>
        <v>1</v>
      </c>
      <c r="AM574" s="1">
        <f t="shared" si="367"/>
        <v>82</v>
      </c>
      <c r="AN574" s="1">
        <v>1395</v>
      </c>
      <c r="AO574" s="11">
        <f t="shared" si="343"/>
        <v>-37</v>
      </c>
      <c r="AP574" s="1">
        <f t="shared" si="344"/>
        <v>-0.38089909781672499</v>
      </c>
      <c r="AQ574" s="1">
        <f t="shared" si="345"/>
        <v>4</v>
      </c>
      <c r="AR574" s="1">
        <f t="shared" si="346"/>
        <v>5.9376462557097529</v>
      </c>
      <c r="AS574" s="1">
        <f t="shared" si="347"/>
        <v>0.14873316894774755</v>
      </c>
      <c r="AT574" s="1">
        <f t="shared" si="348"/>
        <v>9.0511397893825701E-2</v>
      </c>
      <c r="AU574" s="1">
        <f t="shared" si="349"/>
        <v>0</v>
      </c>
      <c r="AV574" s="1">
        <f t="shared" si="329"/>
        <v>0.44001311390628173</v>
      </c>
      <c r="AW574" s="1">
        <f t="shared" si="350"/>
        <v>0.56451210727544743</v>
      </c>
      <c r="AX574" s="1">
        <f t="shared" si="351"/>
        <v>-1.5235963912668999</v>
      </c>
    </row>
    <row r="575" spans="1:50" x14ac:dyDescent="0.45">
      <c r="A575" s="7" t="s">
        <v>152</v>
      </c>
      <c r="B575" s="7" t="s">
        <v>152</v>
      </c>
      <c r="C575" s="8" t="s">
        <v>54</v>
      </c>
      <c r="D575" s="1" t="s">
        <v>151</v>
      </c>
      <c r="E575" s="13">
        <v>1461120609900</v>
      </c>
      <c r="F575" s="7">
        <v>1702466</v>
      </c>
      <c r="G575" s="7">
        <v>248286</v>
      </c>
      <c r="H575" s="7">
        <v>2480</v>
      </c>
      <c r="I575" s="7">
        <v>1157256</v>
      </c>
      <c r="J575" s="7">
        <v>302233</v>
      </c>
      <c r="K575" s="7">
        <v>514198</v>
      </c>
      <c r="L575" s="7">
        <v>578894</v>
      </c>
      <c r="M575" s="7">
        <v>23897</v>
      </c>
      <c r="N575" s="7">
        <v>1441959</v>
      </c>
      <c r="O575" s="7">
        <v>3788</v>
      </c>
      <c r="P575" s="1">
        <v>3</v>
      </c>
      <c r="Q575" s="1">
        <v>3</v>
      </c>
      <c r="R575" s="1">
        <v>3</v>
      </c>
      <c r="S575" s="1">
        <f t="shared" si="330"/>
        <v>1</v>
      </c>
      <c r="T575" s="1">
        <v>6</v>
      </c>
      <c r="U575" s="1">
        <v>0</v>
      </c>
      <c r="V575" s="1">
        <v>1E-3</v>
      </c>
      <c r="W575" s="1">
        <v>-0.36298664567028399</v>
      </c>
      <c r="X575" s="7">
        <v>103</v>
      </c>
      <c r="Y575" s="7">
        <f t="shared" si="331"/>
        <v>1702466</v>
      </c>
      <c r="Z575" s="7">
        <f t="shared" si="332"/>
        <v>1441959</v>
      </c>
      <c r="AA575" s="7">
        <f t="shared" si="333"/>
        <v>23897</v>
      </c>
      <c r="AB575" s="7">
        <f t="shared" si="334"/>
        <v>3788</v>
      </c>
      <c r="AC575" s="1">
        <v>1E-3</v>
      </c>
      <c r="AD575" s="7">
        <f t="shared" si="335"/>
        <v>13.961562243585197</v>
      </c>
      <c r="AE575" s="10">
        <f t="shared" si="336"/>
        <v>3.2639781544030694E-4</v>
      </c>
      <c r="AF575" s="7">
        <f t="shared" si="337"/>
        <v>1</v>
      </c>
      <c r="AG575" s="7">
        <f t="shared" si="338"/>
        <v>0</v>
      </c>
      <c r="AH575" s="1">
        <v>-0.36298664567028399</v>
      </c>
      <c r="AI575" s="1">
        <f t="shared" si="339"/>
        <v>1</v>
      </c>
      <c r="AJ575" s="1">
        <f t="shared" si="340"/>
        <v>1</v>
      </c>
      <c r="AK575" s="1">
        <f t="shared" si="341"/>
        <v>1</v>
      </c>
      <c r="AL575" s="1">
        <f t="shared" si="342"/>
        <v>1</v>
      </c>
      <c r="AM575" s="1">
        <f t="shared" si="367"/>
        <v>82</v>
      </c>
      <c r="AN575" s="1">
        <v>1396</v>
      </c>
      <c r="AO575" s="11">
        <f t="shared" si="343"/>
        <v>-21</v>
      </c>
      <c r="AP575" s="1">
        <f t="shared" si="344"/>
        <v>-0.36298664567028399</v>
      </c>
      <c r="AQ575" s="1">
        <f t="shared" si="345"/>
        <v>4</v>
      </c>
      <c r="AR575" s="1">
        <f t="shared" si="346"/>
        <v>6.0634294411378349</v>
      </c>
      <c r="AS575" s="1">
        <f t="shared" si="347"/>
        <v>0.21454717020261724</v>
      </c>
      <c r="AT575" s="1">
        <f t="shared" si="348"/>
        <v>0.16992847703174405</v>
      </c>
      <c r="AU575" s="1">
        <f t="shared" si="349"/>
        <v>0</v>
      </c>
      <c r="AV575" s="1">
        <f t="shared" si="329"/>
        <v>0.76139333042991353</v>
      </c>
      <c r="AW575" s="1">
        <f t="shared" si="350"/>
        <v>0.44432519684495048</v>
      </c>
      <c r="AX575" s="1">
        <f t="shared" si="351"/>
        <v>-1.451946582681136</v>
      </c>
    </row>
    <row r="576" spans="1:50" x14ac:dyDescent="0.45">
      <c r="A576" s="7" t="s">
        <v>153</v>
      </c>
      <c r="B576" s="7" t="s">
        <v>153</v>
      </c>
      <c r="C576" s="8" t="s">
        <v>47</v>
      </c>
      <c r="D576" s="1" t="s">
        <v>151</v>
      </c>
      <c r="E576" s="12">
        <v>1069400000000</v>
      </c>
      <c r="F576" s="9">
        <v>1666824</v>
      </c>
      <c r="G576" s="9">
        <v>124154</v>
      </c>
      <c r="H576" s="9">
        <v>227167</v>
      </c>
      <c r="I576" s="9">
        <v>728356</v>
      </c>
      <c r="J576" s="9">
        <v>220012</v>
      </c>
      <c r="K576" s="9">
        <v>488213</v>
      </c>
      <c r="L576" s="7">
        <v>186673</v>
      </c>
      <c r="M576" s="7">
        <v>26151</v>
      </c>
      <c r="N576" s="7">
        <v>1475403</v>
      </c>
      <c r="O576" s="9">
        <v>4035</v>
      </c>
      <c r="P576" s="1">
        <v>0</v>
      </c>
      <c r="Q576" s="1">
        <v>0</v>
      </c>
      <c r="R576" s="1">
        <v>0</v>
      </c>
      <c r="S576" s="1">
        <f t="shared" si="330"/>
        <v>0</v>
      </c>
      <c r="T576" s="1">
        <v>0</v>
      </c>
      <c r="U576" s="1">
        <v>0</v>
      </c>
      <c r="V576" s="1">
        <v>1E-3</v>
      </c>
      <c r="W576" s="1">
        <v>-0.39513518368370798</v>
      </c>
      <c r="X576" s="7">
        <v>49</v>
      </c>
      <c r="Y576" s="7">
        <f t="shared" si="331"/>
        <v>1666824</v>
      </c>
      <c r="Z576" s="7">
        <f t="shared" si="332"/>
        <v>1475403</v>
      </c>
      <c r="AA576" s="7">
        <f t="shared" si="333"/>
        <v>26151</v>
      </c>
      <c r="AB576" s="7">
        <f t="shared" si="334"/>
        <v>4035</v>
      </c>
      <c r="AC576" s="1">
        <v>1E-3</v>
      </c>
      <c r="AD576" s="7">
        <f t="shared" si="335"/>
        <v>13.498545218640926</v>
      </c>
      <c r="AE576" s="10">
        <f t="shared" si="336"/>
        <v>3.1956450955465432E-4</v>
      </c>
      <c r="AF576" s="7">
        <f t="shared" si="337"/>
        <v>1</v>
      </c>
      <c r="AG576" s="7">
        <f t="shared" si="338"/>
        <v>0</v>
      </c>
      <c r="AH576" s="1">
        <v>-0.39513518368370798</v>
      </c>
      <c r="AI576" s="1">
        <f t="shared" si="339"/>
        <v>0</v>
      </c>
      <c r="AJ576" s="1">
        <f t="shared" si="340"/>
        <v>0</v>
      </c>
      <c r="AK576" s="1">
        <f t="shared" si="341"/>
        <v>0</v>
      </c>
      <c r="AL576" s="1">
        <f t="shared" si="342"/>
        <v>0</v>
      </c>
      <c r="AM576" s="1">
        <f t="shared" ref="AM576" si="368">AM575+1</f>
        <v>83</v>
      </c>
      <c r="AN576" s="1">
        <v>1390</v>
      </c>
      <c r="AO576" s="11">
        <f t="shared" si="343"/>
        <v>-75</v>
      </c>
      <c r="AP576" s="1">
        <f t="shared" si="344"/>
        <v>-0.39513518368370798</v>
      </c>
      <c r="AQ576" s="1">
        <f t="shared" si="345"/>
        <v>0</v>
      </c>
      <c r="AR576" s="1">
        <f t="shared" si="346"/>
        <v>5.8623437021772782</v>
      </c>
      <c r="AS576" s="1">
        <f t="shared" si="347"/>
        <v>0.17045785302791491</v>
      </c>
      <c r="AT576" s="1">
        <f t="shared" si="348"/>
        <v>0.11609687675331962</v>
      </c>
      <c r="AU576" s="1">
        <f t="shared" si="349"/>
        <v>0</v>
      </c>
      <c r="AV576" s="1">
        <f t="shared" si="329"/>
        <v>0.55836019748584487</v>
      </c>
      <c r="AW576" s="1">
        <f t="shared" si="350"/>
        <v>0.67029447138487219</v>
      </c>
      <c r="AX576" s="1">
        <f t="shared" si="351"/>
        <v>0</v>
      </c>
    </row>
    <row r="577" spans="1:50" x14ac:dyDescent="0.45">
      <c r="A577" s="7" t="s">
        <v>153</v>
      </c>
      <c r="B577" s="7" t="s">
        <v>153</v>
      </c>
      <c r="C577" s="8" t="s">
        <v>49</v>
      </c>
      <c r="D577" s="1" t="s">
        <v>151</v>
      </c>
      <c r="E577" s="12">
        <v>1241500000000</v>
      </c>
      <c r="F577" s="9">
        <v>924945</v>
      </c>
      <c r="G577" s="9">
        <v>74007</v>
      </c>
      <c r="H577" s="9">
        <v>133748</v>
      </c>
      <c r="I577" s="9">
        <v>815022</v>
      </c>
      <c r="J577" s="9">
        <v>292118</v>
      </c>
      <c r="K577" s="9">
        <v>615077</v>
      </c>
      <c r="L577" s="7">
        <v>146103</v>
      </c>
      <c r="M577" s="7">
        <v>29837</v>
      </c>
      <c r="N577" s="7">
        <v>786310</v>
      </c>
      <c r="O577" s="9">
        <v>4035</v>
      </c>
      <c r="P577" s="1">
        <v>0</v>
      </c>
      <c r="Q577" s="1">
        <v>0</v>
      </c>
      <c r="R577" s="1">
        <v>0</v>
      </c>
      <c r="S577" s="1">
        <f t="shared" si="330"/>
        <v>0</v>
      </c>
      <c r="T577" s="1">
        <v>0</v>
      </c>
      <c r="U577" s="1">
        <v>0</v>
      </c>
      <c r="V577" s="1">
        <v>0.98399999999999999</v>
      </c>
      <c r="W577" s="1">
        <v>0.59800511423597302</v>
      </c>
      <c r="X577" s="7">
        <v>61</v>
      </c>
      <c r="Y577" s="7">
        <f t="shared" si="331"/>
        <v>924945</v>
      </c>
      <c r="Z577" s="7">
        <f t="shared" si="332"/>
        <v>786310</v>
      </c>
      <c r="AA577" s="7">
        <f t="shared" si="333"/>
        <v>29837</v>
      </c>
      <c r="AB577" s="7">
        <f t="shared" si="334"/>
        <v>4035</v>
      </c>
      <c r="AC577" s="1">
        <v>0.98399999999999999</v>
      </c>
      <c r="AD577" s="7">
        <f t="shared" si="335"/>
        <v>13.610970385723702</v>
      </c>
      <c r="AE577" s="10">
        <f t="shared" si="336"/>
        <v>1.7733101712600117E-4</v>
      </c>
      <c r="AF577" s="7">
        <f t="shared" si="337"/>
        <v>1</v>
      </c>
      <c r="AG577" s="7">
        <f t="shared" si="338"/>
        <v>0</v>
      </c>
      <c r="AH577" s="1">
        <v>0.59800511423597302</v>
      </c>
      <c r="AI577" s="1">
        <f t="shared" si="339"/>
        <v>0</v>
      </c>
      <c r="AJ577" s="1">
        <f t="shared" si="340"/>
        <v>0</v>
      </c>
      <c r="AK577" s="1">
        <f t="shared" si="341"/>
        <v>0</v>
      </c>
      <c r="AL577" s="1">
        <f t="shared" si="342"/>
        <v>0</v>
      </c>
      <c r="AM577" s="1">
        <f t="shared" ref="AM577:AM582" si="369">AM576</f>
        <v>83</v>
      </c>
      <c r="AN577" s="1">
        <v>1391</v>
      </c>
      <c r="AO577" s="11">
        <f t="shared" si="343"/>
        <v>-63</v>
      </c>
      <c r="AP577" s="1">
        <f t="shared" si="344"/>
        <v>0.59800511423597302</v>
      </c>
      <c r="AQ577" s="1">
        <f t="shared" si="345"/>
        <v>0</v>
      </c>
      <c r="AR577" s="1">
        <f t="shared" si="346"/>
        <v>5.9111693318683791</v>
      </c>
      <c r="AS577" s="1">
        <f t="shared" si="347"/>
        <v>9.0803683826939638E-2</v>
      </c>
      <c r="AT577" s="1">
        <f t="shared" si="348"/>
        <v>5.9610954490535641E-2</v>
      </c>
      <c r="AU577" s="1">
        <f t="shared" si="349"/>
        <v>0</v>
      </c>
      <c r="AV577" s="1">
        <f t="shared" si="329"/>
        <v>0.53767996446721689</v>
      </c>
      <c r="AW577" s="1">
        <f t="shared" si="350"/>
        <v>0.75467533391736663</v>
      </c>
      <c r="AX577" s="1">
        <f t="shared" si="351"/>
        <v>0</v>
      </c>
    </row>
    <row r="578" spans="1:50" x14ac:dyDescent="0.45">
      <c r="A578" s="7" t="s">
        <v>153</v>
      </c>
      <c r="B578" s="7" t="s">
        <v>153</v>
      </c>
      <c r="C578" s="8" t="s">
        <v>50</v>
      </c>
      <c r="D578" s="1" t="s">
        <v>151</v>
      </c>
      <c r="E578" s="12">
        <v>934800000000</v>
      </c>
      <c r="F578" s="9">
        <v>1220789</v>
      </c>
      <c r="G578" s="9">
        <v>116182</v>
      </c>
      <c r="H578" s="9">
        <v>137700</v>
      </c>
      <c r="I578" s="9">
        <v>841552</v>
      </c>
      <c r="J578" s="9">
        <v>144144</v>
      </c>
      <c r="K578" s="9">
        <v>596510</v>
      </c>
      <c r="L578" s="7">
        <v>247228</v>
      </c>
      <c r="M578" s="7">
        <v>29281</v>
      </c>
      <c r="N578" s="7">
        <v>1065176</v>
      </c>
      <c r="O578" s="9">
        <v>4105</v>
      </c>
      <c r="P578" s="1">
        <v>0</v>
      </c>
      <c r="Q578" s="1">
        <v>0</v>
      </c>
      <c r="R578" s="1">
        <v>0</v>
      </c>
      <c r="S578" s="1">
        <f t="shared" si="330"/>
        <v>0</v>
      </c>
      <c r="T578" s="1">
        <v>0</v>
      </c>
      <c r="U578" s="1">
        <v>0</v>
      </c>
      <c r="V578" s="1">
        <v>3.0000000000000001E-3</v>
      </c>
      <c r="W578" s="1">
        <v>-0.38168322485494599</v>
      </c>
      <c r="X578" s="7">
        <v>90</v>
      </c>
      <c r="Y578" s="7">
        <f t="shared" si="331"/>
        <v>1220789</v>
      </c>
      <c r="Z578" s="7">
        <f t="shared" si="332"/>
        <v>1065176</v>
      </c>
      <c r="AA578" s="7">
        <f t="shared" si="333"/>
        <v>29281</v>
      </c>
      <c r="AB578" s="7">
        <f t="shared" si="334"/>
        <v>4105</v>
      </c>
      <c r="AC578" s="1">
        <v>3.0000000000000001E-3</v>
      </c>
      <c r="AD578" s="7">
        <f t="shared" si="335"/>
        <v>13.643003085118536</v>
      </c>
      <c r="AE578" s="10">
        <f t="shared" si="336"/>
        <v>2.3405040847427017E-4</v>
      </c>
      <c r="AF578" s="7">
        <f t="shared" si="337"/>
        <v>1</v>
      </c>
      <c r="AG578" s="7">
        <f t="shared" si="338"/>
        <v>0</v>
      </c>
      <c r="AH578" s="1">
        <v>-0.38168322485494599</v>
      </c>
      <c r="AI578" s="1">
        <f t="shared" si="339"/>
        <v>0</v>
      </c>
      <c r="AJ578" s="1">
        <f t="shared" si="340"/>
        <v>0</v>
      </c>
      <c r="AK578" s="1">
        <f t="shared" si="341"/>
        <v>0</v>
      </c>
      <c r="AL578" s="1">
        <f t="shared" si="342"/>
        <v>0</v>
      </c>
      <c r="AM578" s="1">
        <f t="shared" si="369"/>
        <v>83</v>
      </c>
      <c r="AN578" s="1">
        <v>1392</v>
      </c>
      <c r="AO578" s="11">
        <f t="shared" si="343"/>
        <v>-34</v>
      </c>
      <c r="AP578" s="1">
        <f t="shared" si="344"/>
        <v>-0.38168322485494599</v>
      </c>
      <c r="AQ578" s="1">
        <f t="shared" si="345"/>
        <v>0</v>
      </c>
      <c r="AR578" s="1">
        <f t="shared" si="346"/>
        <v>5.9250809564560214</v>
      </c>
      <c r="AS578" s="1">
        <f t="shared" si="347"/>
        <v>0.13805682833621691</v>
      </c>
      <c r="AT578" s="1">
        <f t="shared" si="348"/>
        <v>0.12428540864356012</v>
      </c>
      <c r="AU578" s="1">
        <f t="shared" si="349"/>
        <v>0</v>
      </c>
      <c r="AV578" s="1">
        <f t="shared" ref="AV578:AV641" si="370">(J578+L578)/I578</f>
        <v>0.46505979428484512</v>
      </c>
      <c r="AW578" s="1">
        <f t="shared" si="350"/>
        <v>0.70882132060763925</v>
      </c>
      <c r="AX578" s="1">
        <f t="shared" si="351"/>
        <v>0</v>
      </c>
    </row>
    <row r="579" spans="1:50" x14ac:dyDescent="0.45">
      <c r="A579" s="7" t="s">
        <v>153</v>
      </c>
      <c r="B579" s="7" t="s">
        <v>153</v>
      </c>
      <c r="C579" s="8" t="s">
        <v>51</v>
      </c>
      <c r="D579" s="1" t="s">
        <v>151</v>
      </c>
      <c r="E579" s="12">
        <v>939223000000</v>
      </c>
      <c r="F579" s="9">
        <v>1612043</v>
      </c>
      <c r="G579" s="9">
        <v>-38400</v>
      </c>
      <c r="H579" s="9">
        <v>70455</v>
      </c>
      <c r="I579" s="9">
        <v>1307956</v>
      </c>
      <c r="J579" s="9">
        <v>198074</v>
      </c>
      <c r="K579" s="9">
        <v>1189000</v>
      </c>
      <c r="L579" s="7">
        <v>437449</v>
      </c>
      <c r="M579" s="7">
        <v>32084</v>
      </c>
      <c r="N579" s="7">
        <v>1572784</v>
      </c>
      <c r="O579" s="9">
        <v>7773</v>
      </c>
      <c r="P579" s="1">
        <v>0</v>
      </c>
      <c r="Q579" s="1">
        <v>0</v>
      </c>
      <c r="R579" s="1">
        <v>0</v>
      </c>
      <c r="S579" s="1">
        <f t="shared" ref="S579:S642" si="371">IF(P579&gt;0,Q579/P579,0)</f>
        <v>0</v>
      </c>
      <c r="T579" s="1">
        <v>0</v>
      </c>
      <c r="U579" s="1">
        <v>0</v>
      </c>
      <c r="V579" s="1">
        <v>0</v>
      </c>
      <c r="W579" s="1">
        <v>-0.355176571385875</v>
      </c>
      <c r="X579" s="7">
        <v>109</v>
      </c>
      <c r="Y579" s="7">
        <f t="shared" ref="Y579:Y642" si="372">F579</f>
        <v>1612043</v>
      </c>
      <c r="Z579" s="7">
        <f t="shared" ref="Z579:Z642" si="373">N579</f>
        <v>1572784</v>
      </c>
      <c r="AA579" s="7">
        <f t="shared" ref="AA579:AA642" si="374">M579</f>
        <v>32084</v>
      </c>
      <c r="AB579" s="7">
        <f t="shared" ref="AB579:AB642" si="375">O579</f>
        <v>7773</v>
      </c>
      <c r="AC579" s="1">
        <v>0</v>
      </c>
      <c r="AD579" s="7">
        <f t="shared" ref="AD579:AD642" si="376">LN(I579)</f>
        <v>14.083976171289741</v>
      </c>
      <c r="AE579" s="10">
        <f t="shared" ref="AE579:AE642" si="377">F579/$F$843</f>
        <v>3.0906186296574423E-4</v>
      </c>
      <c r="AF579" s="7">
        <f t="shared" ref="AF579:AF642" si="378">IF(H579&gt;0,1,0)</f>
        <v>1</v>
      </c>
      <c r="AG579" s="7">
        <f t="shared" ref="AG579:AG642" si="379">U579</f>
        <v>0</v>
      </c>
      <c r="AH579" s="1">
        <v>-0.355176571385875</v>
      </c>
      <c r="AI579" s="1">
        <f t="shared" ref="AI579:AI642" si="380">IF(R579&gt;=1,1,0)</f>
        <v>0</v>
      </c>
      <c r="AJ579" s="1">
        <f t="shared" ref="AJ579:AJ642" si="381">IF(T579&gt;=3,1,0)</f>
        <v>0</v>
      </c>
      <c r="AK579" s="1">
        <f t="shared" ref="AK579:AK642" si="382">IF(P579&gt;=1,1,0)</f>
        <v>0</v>
      </c>
      <c r="AL579" s="1">
        <f t="shared" ref="AL579:AL642" si="383">IF(S579&gt;$S$843,1,0)</f>
        <v>0</v>
      </c>
      <c r="AM579" s="1">
        <f t="shared" si="369"/>
        <v>83</v>
      </c>
      <c r="AN579" s="1">
        <v>1393</v>
      </c>
      <c r="AO579" s="11">
        <f t="shared" ref="AO579:AO642" si="384">X579-124</f>
        <v>-15</v>
      </c>
      <c r="AP579" s="1">
        <f t="shared" ref="AP579:AP642" si="385">W579</f>
        <v>-0.355176571385875</v>
      </c>
      <c r="AQ579" s="1">
        <f t="shared" ref="AQ579:AQ642" si="386">AI579+AJ579+AK579+AL579</f>
        <v>0</v>
      </c>
      <c r="AR579" s="1">
        <f t="shared" ref="AR579:AR642" si="387">LOG10(I579)</f>
        <v>6.1165931344480224</v>
      </c>
      <c r="AS579" s="1">
        <f t="shared" ref="AS579:AS642" si="388">G579/I579</f>
        <v>-2.9358785769551882E-2</v>
      </c>
      <c r="AT579" s="1">
        <f t="shared" ref="AT579:AT642" si="389">G579/(E579/1000000)</f>
        <v>-4.0884859080324909E-2</v>
      </c>
      <c r="AU579" s="1">
        <f t="shared" ref="AU579:AU642" si="390">IF(G579&lt;0,1,0)</f>
        <v>1</v>
      </c>
      <c r="AV579" s="1">
        <f t="shared" si="370"/>
        <v>0.48589019814122186</v>
      </c>
      <c r="AW579" s="1">
        <f t="shared" ref="AW579:AW642" si="391">K579/I579</f>
        <v>0.90905198645826002</v>
      </c>
      <c r="AX579" s="1">
        <f t="shared" ref="AX579:AX642" si="392">AP579*AQ579</f>
        <v>0</v>
      </c>
    </row>
    <row r="580" spans="1:50" x14ac:dyDescent="0.45">
      <c r="A580" s="7" t="s">
        <v>153</v>
      </c>
      <c r="B580" s="7" t="s">
        <v>153</v>
      </c>
      <c r="C580" s="8" t="s">
        <v>52</v>
      </c>
      <c r="D580" s="1" t="s">
        <v>151</v>
      </c>
      <c r="E580" s="12">
        <v>1122008000000</v>
      </c>
      <c r="F580" s="9">
        <v>1338250</v>
      </c>
      <c r="G580" s="9">
        <v>2170</v>
      </c>
      <c r="H580" s="9">
        <v>80272</v>
      </c>
      <c r="I580" s="9">
        <v>1837668</v>
      </c>
      <c r="J580" s="9">
        <v>459325</v>
      </c>
      <c r="K580" s="9">
        <v>1379159</v>
      </c>
      <c r="L580" s="7">
        <v>351230</v>
      </c>
      <c r="M580" s="7">
        <v>39167</v>
      </c>
      <c r="N580" s="7">
        <v>1230143</v>
      </c>
      <c r="O580" s="9">
        <v>8574</v>
      </c>
      <c r="P580" s="1">
        <v>0</v>
      </c>
      <c r="Q580" s="1">
        <v>0</v>
      </c>
      <c r="R580" s="1">
        <v>0</v>
      </c>
      <c r="S580" s="1">
        <f t="shared" si="371"/>
        <v>0</v>
      </c>
      <c r="T580" s="1">
        <v>0</v>
      </c>
      <c r="U580" s="1">
        <v>0</v>
      </c>
      <c r="V580" s="1">
        <v>1E-3</v>
      </c>
      <c r="W580" s="1">
        <v>-0.32963427784281402</v>
      </c>
      <c r="X580" s="7">
        <v>105</v>
      </c>
      <c r="Y580" s="7">
        <f t="shared" si="372"/>
        <v>1338250</v>
      </c>
      <c r="Z580" s="7">
        <f t="shared" si="373"/>
        <v>1230143</v>
      </c>
      <c r="AA580" s="7">
        <f t="shared" si="374"/>
        <v>39167</v>
      </c>
      <c r="AB580" s="7">
        <f t="shared" si="375"/>
        <v>8574</v>
      </c>
      <c r="AC580" s="1">
        <v>1E-3</v>
      </c>
      <c r="AD580" s="7">
        <f t="shared" si="376"/>
        <v>14.424007934461221</v>
      </c>
      <c r="AE580" s="10">
        <f t="shared" si="377"/>
        <v>2.5657010272921204E-4</v>
      </c>
      <c r="AF580" s="7">
        <f t="shared" si="378"/>
        <v>1</v>
      </c>
      <c r="AG580" s="7">
        <f t="shared" si="379"/>
        <v>0</v>
      </c>
      <c r="AH580" s="1">
        <v>-0.32963427784281402</v>
      </c>
      <c r="AI580" s="1">
        <f t="shared" si="380"/>
        <v>0</v>
      </c>
      <c r="AJ580" s="1">
        <f t="shared" si="381"/>
        <v>0</v>
      </c>
      <c r="AK580" s="1">
        <f t="shared" si="382"/>
        <v>0</v>
      </c>
      <c r="AL580" s="1">
        <f t="shared" si="383"/>
        <v>0</v>
      </c>
      <c r="AM580" s="1">
        <f t="shared" si="369"/>
        <v>83</v>
      </c>
      <c r="AN580" s="1">
        <v>1394</v>
      </c>
      <c r="AO580" s="11">
        <f t="shared" si="384"/>
        <v>-19</v>
      </c>
      <c r="AP580" s="1">
        <f t="shared" si="385"/>
        <v>-0.32963427784281402</v>
      </c>
      <c r="AQ580" s="1">
        <f t="shared" si="386"/>
        <v>0</v>
      </c>
      <c r="AR580" s="1">
        <f t="shared" si="387"/>
        <v>6.2642670528652289</v>
      </c>
      <c r="AS580" s="1">
        <f t="shared" si="388"/>
        <v>1.1808444180341608E-3</v>
      </c>
      <c r="AT580" s="1">
        <f t="shared" si="389"/>
        <v>1.9340325559176049E-3</v>
      </c>
      <c r="AU580" s="1">
        <f t="shared" si="390"/>
        <v>0</v>
      </c>
      <c r="AV580" s="1">
        <f t="shared" si="370"/>
        <v>0.44107804021183367</v>
      </c>
      <c r="AW580" s="1">
        <f t="shared" si="391"/>
        <v>0.75049410448459675</v>
      </c>
      <c r="AX580" s="1">
        <f t="shared" si="392"/>
        <v>0</v>
      </c>
    </row>
    <row r="581" spans="1:50" x14ac:dyDescent="0.45">
      <c r="A581" s="7" t="s">
        <v>153</v>
      </c>
      <c r="B581" s="7" t="s">
        <v>153</v>
      </c>
      <c r="C581" s="8" t="s">
        <v>53</v>
      </c>
      <c r="D581" s="1" t="s">
        <v>151</v>
      </c>
      <c r="E581" s="13">
        <v>1204018000000</v>
      </c>
      <c r="F581" s="7">
        <v>2095589</v>
      </c>
      <c r="G581" s="7">
        <v>20684</v>
      </c>
      <c r="H581" s="7">
        <v>-83144</v>
      </c>
      <c r="I581" s="7">
        <v>1872093</v>
      </c>
      <c r="J581" s="7">
        <v>873096</v>
      </c>
      <c r="K581" s="7">
        <v>1994151</v>
      </c>
      <c r="L581" s="7">
        <v>123518</v>
      </c>
      <c r="M581" s="7">
        <v>58614</v>
      </c>
      <c r="N581" s="7">
        <v>1853491</v>
      </c>
      <c r="O581" s="1">
        <v>7366</v>
      </c>
      <c r="P581" s="1">
        <v>3</v>
      </c>
      <c r="Q581" s="1">
        <v>2</v>
      </c>
      <c r="R581" s="1">
        <v>3</v>
      </c>
      <c r="S581" s="1">
        <f t="shared" si="371"/>
        <v>0.66666666666666663</v>
      </c>
      <c r="T581" s="1">
        <v>6</v>
      </c>
      <c r="U581" s="1">
        <v>0</v>
      </c>
      <c r="V581" s="1">
        <v>3.0000000000000001E-3</v>
      </c>
      <c r="W581" s="1">
        <v>-0.29256925821086199</v>
      </c>
      <c r="X581" s="7">
        <v>111</v>
      </c>
      <c r="Y581" s="7">
        <f t="shared" si="372"/>
        <v>2095589</v>
      </c>
      <c r="Z581" s="7">
        <f t="shared" si="373"/>
        <v>1853491</v>
      </c>
      <c r="AA581" s="7">
        <f t="shared" si="374"/>
        <v>58614</v>
      </c>
      <c r="AB581" s="7">
        <f t="shared" si="375"/>
        <v>7366</v>
      </c>
      <c r="AC581" s="1">
        <v>3.0000000000000001E-3</v>
      </c>
      <c r="AD581" s="7">
        <f t="shared" si="376"/>
        <v>14.442567614272869</v>
      </c>
      <c r="AE581" s="10">
        <f t="shared" si="377"/>
        <v>4.0176759574683861E-4</v>
      </c>
      <c r="AF581" s="7">
        <f t="shared" si="378"/>
        <v>0</v>
      </c>
      <c r="AG581" s="7">
        <f t="shared" si="379"/>
        <v>0</v>
      </c>
      <c r="AH581" s="1">
        <v>-0.29256925821086199</v>
      </c>
      <c r="AI581" s="1">
        <f t="shared" si="380"/>
        <v>1</v>
      </c>
      <c r="AJ581" s="1">
        <f t="shared" si="381"/>
        <v>1</v>
      </c>
      <c r="AK581" s="1">
        <f t="shared" si="382"/>
        <v>1</v>
      </c>
      <c r="AL581" s="1">
        <f t="shared" si="383"/>
        <v>0</v>
      </c>
      <c r="AM581" s="1">
        <f t="shared" si="369"/>
        <v>83</v>
      </c>
      <c r="AN581" s="1">
        <v>1395</v>
      </c>
      <c r="AO581" s="11">
        <f t="shared" si="384"/>
        <v>-13</v>
      </c>
      <c r="AP581" s="1">
        <f t="shared" si="385"/>
        <v>-0.29256925821086199</v>
      </c>
      <c r="AQ581" s="1">
        <f t="shared" si="386"/>
        <v>3</v>
      </c>
      <c r="AR581" s="1">
        <f t="shared" si="387"/>
        <v>6.2723274193933198</v>
      </c>
      <c r="AS581" s="1">
        <f t="shared" si="388"/>
        <v>1.104859641054157E-2</v>
      </c>
      <c r="AT581" s="1">
        <f t="shared" si="389"/>
        <v>1.7179145162281625E-2</v>
      </c>
      <c r="AU581" s="1">
        <f t="shared" si="390"/>
        <v>0</v>
      </c>
      <c r="AV581" s="1">
        <f t="shared" si="370"/>
        <v>0.53235282648885496</v>
      </c>
      <c r="AW581" s="1">
        <f t="shared" si="391"/>
        <v>1.0651986840397352</v>
      </c>
      <c r="AX581" s="1">
        <f t="shared" si="392"/>
        <v>-0.87770777463258598</v>
      </c>
    </row>
    <row r="582" spans="1:50" x14ac:dyDescent="0.45">
      <c r="A582" s="7" t="s">
        <v>153</v>
      </c>
      <c r="B582" s="7" t="s">
        <v>153</v>
      </c>
      <c r="C582" s="8" t="s">
        <v>54</v>
      </c>
      <c r="D582" s="1" t="s">
        <v>151</v>
      </c>
      <c r="E582" s="13">
        <v>1204018000000</v>
      </c>
      <c r="F582" s="7">
        <v>2095589</v>
      </c>
      <c r="G582" s="7">
        <v>20684</v>
      </c>
      <c r="H582" s="7">
        <v>561047</v>
      </c>
      <c r="I582" s="7">
        <v>1477333</v>
      </c>
      <c r="J582" s="7">
        <v>946681</v>
      </c>
      <c r="K582" s="7">
        <v>1605215</v>
      </c>
      <c r="L582" s="7">
        <v>123518</v>
      </c>
      <c r="M582" s="7">
        <v>58614</v>
      </c>
      <c r="N582" s="7">
        <v>1853491</v>
      </c>
      <c r="O582" s="7">
        <v>7366</v>
      </c>
      <c r="P582" s="1">
        <v>3</v>
      </c>
      <c r="Q582" s="1">
        <v>2</v>
      </c>
      <c r="R582" s="1">
        <v>3</v>
      </c>
      <c r="S582" s="1">
        <f t="shared" si="371"/>
        <v>0.66666666666666663</v>
      </c>
      <c r="T582" s="1">
        <v>6</v>
      </c>
      <c r="U582" s="1">
        <v>0</v>
      </c>
      <c r="V582" s="1">
        <v>5.0000000000000001E-3</v>
      </c>
      <c r="W582" s="1">
        <v>-0.34319632457685301</v>
      </c>
      <c r="X582" s="7">
        <v>103</v>
      </c>
      <c r="Y582" s="7">
        <f t="shared" si="372"/>
        <v>2095589</v>
      </c>
      <c r="Z582" s="7">
        <f t="shared" si="373"/>
        <v>1853491</v>
      </c>
      <c r="AA582" s="7">
        <f t="shared" si="374"/>
        <v>58614</v>
      </c>
      <c r="AB582" s="7">
        <f t="shared" si="375"/>
        <v>7366</v>
      </c>
      <c r="AC582" s="1">
        <v>5.0000000000000001E-3</v>
      </c>
      <c r="AD582" s="7">
        <f t="shared" si="376"/>
        <v>14.205748993109353</v>
      </c>
      <c r="AE582" s="10">
        <f t="shared" si="377"/>
        <v>4.0176759574683861E-4</v>
      </c>
      <c r="AF582" s="7">
        <f t="shared" si="378"/>
        <v>1</v>
      </c>
      <c r="AG582" s="7">
        <f t="shared" si="379"/>
        <v>0</v>
      </c>
      <c r="AH582" s="1">
        <v>-0.34319632457685301</v>
      </c>
      <c r="AI582" s="1">
        <f t="shared" si="380"/>
        <v>1</v>
      </c>
      <c r="AJ582" s="1">
        <f t="shared" si="381"/>
        <v>1</v>
      </c>
      <c r="AK582" s="1">
        <f t="shared" si="382"/>
        <v>1</v>
      </c>
      <c r="AL582" s="1">
        <f t="shared" si="383"/>
        <v>0</v>
      </c>
      <c r="AM582" s="1">
        <f t="shared" si="369"/>
        <v>83</v>
      </c>
      <c r="AN582" s="1">
        <v>1396</v>
      </c>
      <c r="AO582" s="11">
        <f t="shared" si="384"/>
        <v>-21</v>
      </c>
      <c r="AP582" s="1">
        <f t="shared" si="385"/>
        <v>-0.34319632457685301</v>
      </c>
      <c r="AQ582" s="1">
        <f t="shared" si="386"/>
        <v>3</v>
      </c>
      <c r="AR582" s="1">
        <f t="shared" si="387"/>
        <v>6.1694783990100674</v>
      </c>
      <c r="AS582" s="1">
        <f t="shared" si="388"/>
        <v>1.4000905686124929E-2</v>
      </c>
      <c r="AT582" s="1">
        <f t="shared" si="389"/>
        <v>1.7179145162281625E-2</v>
      </c>
      <c r="AU582" s="1">
        <f t="shared" si="390"/>
        <v>0</v>
      </c>
      <c r="AV582" s="1">
        <f t="shared" si="370"/>
        <v>0.72441284395596661</v>
      </c>
      <c r="AW582" s="1">
        <f t="shared" si="391"/>
        <v>1.0865627451630742</v>
      </c>
      <c r="AX582" s="1">
        <f t="shared" si="392"/>
        <v>-1.029588973730559</v>
      </c>
    </row>
    <row r="583" spans="1:50" x14ac:dyDescent="0.45">
      <c r="A583" s="7" t="s">
        <v>154</v>
      </c>
      <c r="B583" s="7" t="s">
        <v>154</v>
      </c>
      <c r="C583" s="8" t="s">
        <v>47</v>
      </c>
      <c r="D583" s="1" t="s">
        <v>155</v>
      </c>
      <c r="E583" s="12">
        <v>212503500000</v>
      </c>
      <c r="F583" s="9">
        <v>478746</v>
      </c>
      <c r="G583" s="9">
        <v>41583</v>
      </c>
      <c r="H583" s="9">
        <v>9035</v>
      </c>
      <c r="I583" s="9">
        <v>533540</v>
      </c>
      <c r="J583" s="9">
        <v>220549</v>
      </c>
      <c r="K583" s="9">
        <v>352593</v>
      </c>
      <c r="L583" s="7">
        <v>83282</v>
      </c>
      <c r="M583" s="7">
        <v>32304</v>
      </c>
      <c r="N583" s="7">
        <v>400429</v>
      </c>
      <c r="O583" s="9">
        <v>813</v>
      </c>
      <c r="P583" s="1">
        <v>0</v>
      </c>
      <c r="Q583" s="1">
        <v>0</v>
      </c>
      <c r="R583" s="1">
        <v>0</v>
      </c>
      <c r="S583" s="1">
        <f t="shared" si="371"/>
        <v>0</v>
      </c>
      <c r="T583" s="1">
        <v>0</v>
      </c>
      <c r="U583" s="1">
        <v>0</v>
      </c>
      <c r="V583" s="1">
        <v>0.504</v>
      </c>
      <c r="W583" s="1">
        <v>8.9874112157032102E-2</v>
      </c>
      <c r="X583" s="7">
        <v>43</v>
      </c>
      <c r="Y583" s="7">
        <f t="shared" si="372"/>
        <v>478746</v>
      </c>
      <c r="Z583" s="7">
        <f t="shared" si="373"/>
        <v>400429</v>
      </c>
      <c r="AA583" s="7">
        <f t="shared" si="374"/>
        <v>32304</v>
      </c>
      <c r="AB583" s="7">
        <f t="shared" si="375"/>
        <v>813</v>
      </c>
      <c r="AC583" s="1">
        <v>0.504</v>
      </c>
      <c r="AD583" s="7">
        <f t="shared" si="376"/>
        <v>13.187289323483164</v>
      </c>
      <c r="AE583" s="10">
        <f t="shared" si="377"/>
        <v>9.1785473866018571E-5</v>
      </c>
      <c r="AF583" s="7">
        <f t="shared" si="378"/>
        <v>1</v>
      </c>
      <c r="AG583" s="7">
        <f t="shared" si="379"/>
        <v>0</v>
      </c>
      <c r="AH583" s="1">
        <v>8.9874112157032102E-2</v>
      </c>
      <c r="AI583" s="1">
        <f t="shared" si="380"/>
        <v>0</v>
      </c>
      <c r="AJ583" s="1">
        <f t="shared" si="381"/>
        <v>0</v>
      </c>
      <c r="AK583" s="1">
        <f t="shared" si="382"/>
        <v>0</v>
      </c>
      <c r="AL583" s="1">
        <f t="shared" si="383"/>
        <v>0</v>
      </c>
      <c r="AM583" s="1">
        <f t="shared" ref="AM583" si="393">AM582+1</f>
        <v>84</v>
      </c>
      <c r="AN583" s="1">
        <v>1390</v>
      </c>
      <c r="AO583" s="11">
        <f t="shared" si="384"/>
        <v>-81</v>
      </c>
      <c r="AP583" s="1">
        <f t="shared" si="385"/>
        <v>8.9874112157032102E-2</v>
      </c>
      <c r="AQ583" s="1">
        <f t="shared" si="386"/>
        <v>0</v>
      </c>
      <c r="AR583" s="1">
        <f t="shared" si="387"/>
        <v>5.7271669844504052</v>
      </c>
      <c r="AS583" s="1">
        <f t="shared" si="388"/>
        <v>7.7937924054428911E-2</v>
      </c>
      <c r="AT583" s="1">
        <f t="shared" si="389"/>
        <v>0.19568148289322293</v>
      </c>
      <c r="AU583" s="1">
        <f t="shared" si="390"/>
        <v>0</v>
      </c>
      <c r="AV583" s="1">
        <f t="shared" si="370"/>
        <v>0.56946245829740971</v>
      </c>
      <c r="AW583" s="1">
        <f t="shared" si="391"/>
        <v>0.66085579338006517</v>
      </c>
      <c r="AX583" s="1">
        <f t="shared" si="392"/>
        <v>0</v>
      </c>
    </row>
    <row r="584" spans="1:50" x14ac:dyDescent="0.45">
      <c r="A584" s="7" t="s">
        <v>154</v>
      </c>
      <c r="B584" s="7" t="s">
        <v>154</v>
      </c>
      <c r="C584" s="8" t="s">
        <v>49</v>
      </c>
      <c r="D584" s="1" t="s">
        <v>155</v>
      </c>
      <c r="E584" s="12">
        <v>635688000000</v>
      </c>
      <c r="F584" s="9">
        <v>508538</v>
      </c>
      <c r="G584" s="9">
        <v>63342</v>
      </c>
      <c r="H584" s="9">
        <v>42017</v>
      </c>
      <c r="I584" s="9">
        <v>512887</v>
      </c>
      <c r="J584" s="9">
        <v>181005</v>
      </c>
      <c r="K584" s="9">
        <v>311983</v>
      </c>
      <c r="L584" s="7">
        <v>48700</v>
      </c>
      <c r="M584" s="7">
        <v>38256</v>
      </c>
      <c r="N584" s="7">
        <v>396725</v>
      </c>
      <c r="O584" s="9">
        <v>967</v>
      </c>
      <c r="P584" s="1">
        <v>0</v>
      </c>
      <c r="Q584" s="1">
        <v>0</v>
      </c>
      <c r="R584" s="1">
        <v>0</v>
      </c>
      <c r="S584" s="1">
        <f t="shared" si="371"/>
        <v>0</v>
      </c>
      <c r="T584" s="1">
        <v>0</v>
      </c>
      <c r="U584" s="1">
        <v>0</v>
      </c>
      <c r="V584" s="1">
        <v>0.52100000000000002</v>
      </c>
      <c r="W584" s="1">
        <v>0.104030903038384</v>
      </c>
      <c r="X584" s="7">
        <v>53</v>
      </c>
      <c r="Y584" s="7">
        <f t="shared" si="372"/>
        <v>508538</v>
      </c>
      <c r="Z584" s="7">
        <f t="shared" si="373"/>
        <v>396725</v>
      </c>
      <c r="AA584" s="7">
        <f t="shared" si="374"/>
        <v>38256</v>
      </c>
      <c r="AB584" s="7">
        <f t="shared" si="375"/>
        <v>967</v>
      </c>
      <c r="AC584" s="1">
        <v>0.52100000000000002</v>
      </c>
      <c r="AD584" s="7">
        <f t="shared" si="376"/>
        <v>13.147810826984784</v>
      </c>
      <c r="AE584" s="10">
        <f t="shared" si="377"/>
        <v>9.7497214198922507E-5</v>
      </c>
      <c r="AF584" s="7">
        <f t="shared" si="378"/>
        <v>1</v>
      </c>
      <c r="AG584" s="7">
        <f t="shared" si="379"/>
        <v>0</v>
      </c>
      <c r="AH584" s="1">
        <v>0.104030903038384</v>
      </c>
      <c r="AI584" s="1">
        <f t="shared" si="380"/>
        <v>0</v>
      </c>
      <c r="AJ584" s="1">
        <f t="shared" si="381"/>
        <v>0</v>
      </c>
      <c r="AK584" s="1">
        <f t="shared" si="382"/>
        <v>0</v>
      </c>
      <c r="AL584" s="1">
        <f t="shared" si="383"/>
        <v>0</v>
      </c>
      <c r="AM584" s="1">
        <f t="shared" ref="AM584:AM589" si="394">AM583</f>
        <v>84</v>
      </c>
      <c r="AN584" s="1">
        <v>1391</v>
      </c>
      <c r="AO584" s="11">
        <f t="shared" si="384"/>
        <v>-71</v>
      </c>
      <c r="AP584" s="1">
        <f t="shared" si="385"/>
        <v>0.104030903038384</v>
      </c>
      <c r="AQ584" s="1">
        <f t="shared" si="386"/>
        <v>0</v>
      </c>
      <c r="AR584" s="1">
        <f t="shared" si="387"/>
        <v>5.7100216912673218</v>
      </c>
      <c r="AS584" s="1">
        <f t="shared" si="388"/>
        <v>0.12350088810985656</v>
      </c>
      <c r="AT584" s="1">
        <f t="shared" si="389"/>
        <v>9.9643221202854224E-2</v>
      </c>
      <c r="AU584" s="1">
        <f t="shared" si="390"/>
        <v>0</v>
      </c>
      <c r="AV584" s="1">
        <f t="shared" si="370"/>
        <v>0.44786668408440844</v>
      </c>
      <c r="AW584" s="1">
        <f t="shared" si="391"/>
        <v>0.60828798546268481</v>
      </c>
      <c r="AX584" s="1">
        <f t="shared" si="392"/>
        <v>0</v>
      </c>
    </row>
    <row r="585" spans="1:50" x14ac:dyDescent="0.45">
      <c r="A585" s="7" t="s">
        <v>154</v>
      </c>
      <c r="B585" s="7" t="s">
        <v>154</v>
      </c>
      <c r="C585" s="8" t="s">
        <v>50</v>
      </c>
      <c r="D585" s="1" t="s">
        <v>155</v>
      </c>
      <c r="E585" s="12">
        <v>398763000000</v>
      </c>
      <c r="F585" s="9">
        <v>753947</v>
      </c>
      <c r="G585" s="9">
        <v>106902</v>
      </c>
      <c r="H585" s="9">
        <v>57635</v>
      </c>
      <c r="I585" s="9">
        <v>624829</v>
      </c>
      <c r="J585" s="9">
        <v>260294</v>
      </c>
      <c r="K585" s="9">
        <v>390916</v>
      </c>
      <c r="L585" s="7">
        <v>158489</v>
      </c>
      <c r="M585" s="7">
        <v>47306</v>
      </c>
      <c r="N585" s="7">
        <v>586493</v>
      </c>
      <c r="O585" s="9">
        <v>1131</v>
      </c>
      <c r="P585" s="1">
        <v>0</v>
      </c>
      <c r="Q585" s="1">
        <v>0</v>
      </c>
      <c r="R585" s="1">
        <v>0</v>
      </c>
      <c r="S585" s="1">
        <f t="shared" si="371"/>
        <v>0</v>
      </c>
      <c r="T585" s="1">
        <v>0</v>
      </c>
      <c r="U585" s="1">
        <v>0</v>
      </c>
      <c r="V585" s="1">
        <v>0.78200000000000003</v>
      </c>
      <c r="W585" s="1">
        <v>0.37802248135524502</v>
      </c>
      <c r="X585" s="7">
        <v>52</v>
      </c>
      <c r="Y585" s="7">
        <f t="shared" si="372"/>
        <v>753947</v>
      </c>
      <c r="Z585" s="7">
        <f t="shared" si="373"/>
        <v>586493</v>
      </c>
      <c r="AA585" s="7">
        <f t="shared" si="374"/>
        <v>47306</v>
      </c>
      <c r="AB585" s="7">
        <f t="shared" si="375"/>
        <v>1131</v>
      </c>
      <c r="AC585" s="1">
        <v>0.78200000000000003</v>
      </c>
      <c r="AD585" s="7">
        <f t="shared" si="376"/>
        <v>13.345233291283231</v>
      </c>
      <c r="AE585" s="10">
        <f t="shared" si="377"/>
        <v>1.4454717671763962E-4</v>
      </c>
      <c r="AF585" s="7">
        <f t="shared" si="378"/>
        <v>1</v>
      </c>
      <c r="AG585" s="7">
        <f t="shared" si="379"/>
        <v>0</v>
      </c>
      <c r="AH585" s="1">
        <v>0.37802248135524502</v>
      </c>
      <c r="AI585" s="1">
        <f t="shared" si="380"/>
        <v>0</v>
      </c>
      <c r="AJ585" s="1">
        <f t="shared" si="381"/>
        <v>0</v>
      </c>
      <c r="AK585" s="1">
        <f t="shared" si="382"/>
        <v>0</v>
      </c>
      <c r="AL585" s="1">
        <f t="shared" si="383"/>
        <v>0</v>
      </c>
      <c r="AM585" s="1">
        <f t="shared" si="394"/>
        <v>84</v>
      </c>
      <c r="AN585" s="1">
        <v>1392</v>
      </c>
      <c r="AO585" s="11">
        <f t="shared" si="384"/>
        <v>-72</v>
      </c>
      <c r="AP585" s="1">
        <f t="shared" si="385"/>
        <v>0.37802248135524502</v>
      </c>
      <c r="AQ585" s="1">
        <f t="shared" si="386"/>
        <v>0</v>
      </c>
      <c r="AR585" s="1">
        <f t="shared" si="387"/>
        <v>5.7957611781158782</v>
      </c>
      <c r="AS585" s="1">
        <f t="shared" si="388"/>
        <v>0.17109001022679804</v>
      </c>
      <c r="AT585" s="1">
        <f t="shared" si="389"/>
        <v>0.26808404992439117</v>
      </c>
      <c r="AU585" s="1">
        <f t="shared" si="390"/>
        <v>0</v>
      </c>
      <c r="AV585" s="1">
        <f t="shared" si="370"/>
        <v>0.67023617661792267</v>
      </c>
      <c r="AW585" s="1">
        <f t="shared" si="391"/>
        <v>0.62563677422142694</v>
      </c>
      <c r="AX585" s="1">
        <f t="shared" si="392"/>
        <v>0</v>
      </c>
    </row>
    <row r="586" spans="1:50" x14ac:dyDescent="0.45">
      <c r="A586" s="7" t="s">
        <v>154</v>
      </c>
      <c r="B586" s="7" t="s">
        <v>154</v>
      </c>
      <c r="C586" s="8" t="s">
        <v>51</v>
      </c>
      <c r="D586" s="1" t="s">
        <v>155</v>
      </c>
      <c r="E586" s="12">
        <v>447970500000</v>
      </c>
      <c r="F586" s="9">
        <v>799391</v>
      </c>
      <c r="G586" s="9">
        <v>61994</v>
      </c>
      <c r="H586" s="9">
        <v>-74854</v>
      </c>
      <c r="I586" s="9">
        <v>792560</v>
      </c>
      <c r="J586" s="9">
        <v>324037</v>
      </c>
      <c r="K586" s="9">
        <v>583795</v>
      </c>
      <c r="L586" s="7">
        <v>214380</v>
      </c>
      <c r="M586" s="7">
        <v>59419</v>
      </c>
      <c r="N586" s="7">
        <v>653059</v>
      </c>
      <c r="O586" s="9">
        <v>1324</v>
      </c>
      <c r="P586" s="1">
        <v>0</v>
      </c>
      <c r="Q586" s="1">
        <v>0</v>
      </c>
      <c r="R586" s="1">
        <v>0</v>
      </c>
      <c r="S586" s="1">
        <f t="shared" si="371"/>
        <v>0</v>
      </c>
      <c r="T586" s="1">
        <v>0</v>
      </c>
      <c r="U586" s="1">
        <v>0</v>
      </c>
      <c r="V586" s="1">
        <v>8.9999999999999993E-3</v>
      </c>
      <c r="W586" s="1">
        <v>-0.342424107150612</v>
      </c>
      <c r="X586" s="7">
        <v>52</v>
      </c>
      <c r="Y586" s="7">
        <f t="shared" si="372"/>
        <v>799391</v>
      </c>
      <c r="Z586" s="7">
        <f t="shared" si="373"/>
        <v>653059</v>
      </c>
      <c r="AA586" s="7">
        <f t="shared" si="374"/>
        <v>59419</v>
      </c>
      <c r="AB586" s="7">
        <f t="shared" si="375"/>
        <v>1324</v>
      </c>
      <c r="AC586" s="1">
        <v>8.9999999999999993E-3</v>
      </c>
      <c r="AD586" s="7">
        <f t="shared" si="376"/>
        <v>13.583023491646912</v>
      </c>
      <c r="AE586" s="10">
        <f t="shared" si="377"/>
        <v>1.5325972799611997E-4</v>
      </c>
      <c r="AF586" s="7">
        <f t="shared" si="378"/>
        <v>0</v>
      </c>
      <c r="AG586" s="7">
        <f t="shared" si="379"/>
        <v>0</v>
      </c>
      <c r="AH586" s="1">
        <v>-0.342424107150612</v>
      </c>
      <c r="AI586" s="1">
        <f t="shared" si="380"/>
        <v>0</v>
      </c>
      <c r="AJ586" s="1">
        <f t="shared" si="381"/>
        <v>0</v>
      </c>
      <c r="AK586" s="1">
        <f t="shared" si="382"/>
        <v>0</v>
      </c>
      <c r="AL586" s="1">
        <f t="shared" si="383"/>
        <v>0</v>
      </c>
      <c r="AM586" s="1">
        <f t="shared" si="394"/>
        <v>84</v>
      </c>
      <c r="AN586" s="1">
        <v>1393</v>
      </c>
      <c r="AO586" s="11">
        <f t="shared" si="384"/>
        <v>-72</v>
      </c>
      <c r="AP586" s="1">
        <f t="shared" si="385"/>
        <v>-0.342424107150612</v>
      </c>
      <c r="AQ586" s="1">
        <f t="shared" si="386"/>
        <v>0</v>
      </c>
      <c r="AR586" s="1">
        <f t="shared" si="387"/>
        <v>5.8990321499844942</v>
      </c>
      <c r="AS586" s="1">
        <f t="shared" si="388"/>
        <v>7.8219945493085696E-2</v>
      </c>
      <c r="AT586" s="1">
        <f t="shared" si="389"/>
        <v>0.13838857692638243</v>
      </c>
      <c r="AU586" s="1">
        <f t="shared" si="390"/>
        <v>0</v>
      </c>
      <c r="AV586" s="1">
        <f t="shared" si="370"/>
        <v>0.67933910366407591</v>
      </c>
      <c r="AW586" s="1">
        <f t="shared" si="391"/>
        <v>0.73659407489653783</v>
      </c>
      <c r="AX586" s="1">
        <f t="shared" si="392"/>
        <v>0</v>
      </c>
    </row>
    <row r="587" spans="1:50" x14ac:dyDescent="0.45">
      <c r="A587" s="7" t="s">
        <v>154</v>
      </c>
      <c r="B587" s="7" t="s">
        <v>154</v>
      </c>
      <c r="C587" s="8" t="s">
        <v>52</v>
      </c>
      <c r="D587" s="1" t="s">
        <v>155</v>
      </c>
      <c r="E587" s="12">
        <v>754697250000</v>
      </c>
      <c r="F587" s="9">
        <v>714759</v>
      </c>
      <c r="G587" s="9">
        <v>8596</v>
      </c>
      <c r="H587" s="9">
        <v>146185</v>
      </c>
      <c r="I587" s="9">
        <v>715800</v>
      </c>
      <c r="J587" s="9">
        <v>406334</v>
      </c>
      <c r="K587" s="9">
        <v>505350</v>
      </c>
      <c r="L587" s="7">
        <v>97855</v>
      </c>
      <c r="M587" s="7">
        <v>74592</v>
      </c>
      <c r="N587" s="7">
        <v>590419</v>
      </c>
      <c r="O587" s="9">
        <v>1649</v>
      </c>
      <c r="P587" s="1">
        <v>0</v>
      </c>
      <c r="Q587" s="1">
        <v>0</v>
      </c>
      <c r="R587" s="1">
        <v>0</v>
      </c>
      <c r="S587" s="1">
        <f t="shared" si="371"/>
        <v>0</v>
      </c>
      <c r="T587" s="1">
        <v>0</v>
      </c>
      <c r="U587" s="1">
        <v>0</v>
      </c>
      <c r="V587" s="1">
        <v>0.76600000000000001</v>
      </c>
      <c r="W587" s="1">
        <v>0.37161439288202702</v>
      </c>
      <c r="X587" s="7">
        <v>60</v>
      </c>
      <c r="Y587" s="7">
        <f t="shared" si="372"/>
        <v>714759</v>
      </c>
      <c r="Z587" s="7">
        <f t="shared" si="373"/>
        <v>590419</v>
      </c>
      <c r="AA587" s="7">
        <f t="shared" si="374"/>
        <v>74592</v>
      </c>
      <c r="AB587" s="7">
        <f t="shared" si="375"/>
        <v>1649</v>
      </c>
      <c r="AC587" s="1">
        <v>0.76600000000000001</v>
      </c>
      <c r="AD587" s="7">
        <f t="shared" si="376"/>
        <v>13.481156077314063</v>
      </c>
      <c r="AE587" s="10">
        <f t="shared" si="377"/>
        <v>1.370340295584748E-4</v>
      </c>
      <c r="AF587" s="7">
        <f t="shared" si="378"/>
        <v>1</v>
      </c>
      <c r="AG587" s="7">
        <f t="shared" si="379"/>
        <v>0</v>
      </c>
      <c r="AH587" s="1">
        <v>0.37161439288202702</v>
      </c>
      <c r="AI587" s="1">
        <f t="shared" si="380"/>
        <v>0</v>
      </c>
      <c r="AJ587" s="1">
        <f t="shared" si="381"/>
        <v>0</v>
      </c>
      <c r="AK587" s="1">
        <f t="shared" si="382"/>
        <v>0</v>
      </c>
      <c r="AL587" s="1">
        <f t="shared" si="383"/>
        <v>0</v>
      </c>
      <c r="AM587" s="1">
        <f t="shared" si="394"/>
        <v>84</v>
      </c>
      <c r="AN587" s="1">
        <v>1394</v>
      </c>
      <c r="AO587" s="11">
        <f t="shared" si="384"/>
        <v>-64</v>
      </c>
      <c r="AP587" s="1">
        <f t="shared" si="385"/>
        <v>0.37161439288202702</v>
      </c>
      <c r="AQ587" s="1">
        <f t="shared" si="386"/>
        <v>0</v>
      </c>
      <c r="AR587" s="1">
        <f t="shared" si="387"/>
        <v>5.8547916940539855</v>
      </c>
      <c r="AS587" s="1">
        <f t="shared" si="388"/>
        <v>1.2008941044984633E-2</v>
      </c>
      <c r="AT587" s="1">
        <f t="shared" si="389"/>
        <v>1.1389997777254388E-2</v>
      </c>
      <c r="AU587" s="1">
        <f t="shared" si="390"/>
        <v>0</v>
      </c>
      <c r="AV587" s="1">
        <f t="shared" si="370"/>
        <v>0.70437133277451802</v>
      </c>
      <c r="AW587" s="1">
        <f t="shared" si="391"/>
        <v>0.70599329421626156</v>
      </c>
      <c r="AX587" s="1">
        <f t="shared" si="392"/>
        <v>0</v>
      </c>
    </row>
    <row r="588" spans="1:50" x14ac:dyDescent="0.45">
      <c r="A588" s="7" t="s">
        <v>154</v>
      </c>
      <c r="B588" s="7" t="s">
        <v>154</v>
      </c>
      <c r="C588" s="8" t="s">
        <v>53</v>
      </c>
      <c r="D588" s="1" t="s">
        <v>155</v>
      </c>
      <c r="E588" s="13">
        <v>981051750000</v>
      </c>
      <c r="F588" s="7">
        <v>721974</v>
      </c>
      <c r="G588" s="7">
        <v>3740</v>
      </c>
      <c r="H588" s="7">
        <v>71587</v>
      </c>
      <c r="I588" s="7">
        <v>729556</v>
      </c>
      <c r="J588" s="7">
        <v>384962</v>
      </c>
      <c r="K588" s="7">
        <v>535257</v>
      </c>
      <c r="L588" s="7">
        <v>97367</v>
      </c>
      <c r="M588" s="7">
        <v>83137</v>
      </c>
      <c r="N588" s="7">
        <v>602508</v>
      </c>
      <c r="O588" s="1">
        <v>2705</v>
      </c>
      <c r="P588" s="1">
        <v>3</v>
      </c>
      <c r="Q588" s="1">
        <v>2</v>
      </c>
      <c r="R588" s="1">
        <v>2</v>
      </c>
      <c r="S588" s="1">
        <f t="shared" si="371"/>
        <v>0.66666666666666663</v>
      </c>
      <c r="T588" s="1">
        <v>6</v>
      </c>
      <c r="U588" s="1">
        <v>0</v>
      </c>
      <c r="V588" s="1">
        <v>0.73099999999999998</v>
      </c>
      <c r="W588" s="1">
        <v>0.33791818929325901</v>
      </c>
      <c r="X588" s="7">
        <v>64</v>
      </c>
      <c r="Y588" s="7">
        <f t="shared" si="372"/>
        <v>721974</v>
      </c>
      <c r="Z588" s="7">
        <f t="shared" si="373"/>
        <v>602508</v>
      </c>
      <c r="AA588" s="7">
        <f t="shared" si="374"/>
        <v>83137</v>
      </c>
      <c r="AB588" s="7">
        <f t="shared" si="375"/>
        <v>2705</v>
      </c>
      <c r="AC588" s="1">
        <v>0.73099999999999998</v>
      </c>
      <c r="AD588" s="7">
        <f t="shared" si="376"/>
        <v>13.500191408906174</v>
      </c>
      <c r="AE588" s="10">
        <f t="shared" si="377"/>
        <v>1.3841729374019813E-4</v>
      </c>
      <c r="AF588" s="7">
        <f t="shared" si="378"/>
        <v>1</v>
      </c>
      <c r="AG588" s="7">
        <f t="shared" si="379"/>
        <v>0</v>
      </c>
      <c r="AH588" s="1">
        <v>0.33791818929325901</v>
      </c>
      <c r="AI588" s="1">
        <f t="shared" si="380"/>
        <v>1</v>
      </c>
      <c r="AJ588" s="1">
        <f t="shared" si="381"/>
        <v>1</v>
      </c>
      <c r="AK588" s="1">
        <f t="shared" si="382"/>
        <v>1</v>
      </c>
      <c r="AL588" s="1">
        <f t="shared" si="383"/>
        <v>0</v>
      </c>
      <c r="AM588" s="1">
        <f t="shared" si="394"/>
        <v>84</v>
      </c>
      <c r="AN588" s="1">
        <v>1395</v>
      </c>
      <c r="AO588" s="11">
        <f t="shared" si="384"/>
        <v>-60</v>
      </c>
      <c r="AP588" s="1">
        <f t="shared" si="385"/>
        <v>0.33791818929325901</v>
      </c>
      <c r="AQ588" s="1">
        <f t="shared" si="386"/>
        <v>3</v>
      </c>
      <c r="AR588" s="1">
        <f t="shared" si="387"/>
        <v>5.8630586335256378</v>
      </c>
      <c r="AS588" s="1">
        <f t="shared" si="388"/>
        <v>5.1264056494635096E-3</v>
      </c>
      <c r="AT588" s="1">
        <f t="shared" si="389"/>
        <v>3.8122351853508239E-3</v>
      </c>
      <c r="AU588" s="1">
        <f t="shared" si="390"/>
        <v>0</v>
      </c>
      <c r="AV588" s="1">
        <f t="shared" si="370"/>
        <v>0.66112676751339172</v>
      </c>
      <c r="AW588" s="1">
        <f t="shared" si="391"/>
        <v>0.73367500233018434</v>
      </c>
      <c r="AX588" s="1">
        <f t="shared" si="392"/>
        <v>1.013754567879777</v>
      </c>
    </row>
    <row r="589" spans="1:50" x14ac:dyDescent="0.45">
      <c r="A589" s="7" t="s">
        <v>154</v>
      </c>
      <c r="B589" s="7" t="s">
        <v>154</v>
      </c>
      <c r="C589" s="8" t="s">
        <v>54</v>
      </c>
      <c r="D589" s="1" t="s">
        <v>155</v>
      </c>
      <c r="E589" s="13">
        <v>1162572750000</v>
      </c>
      <c r="F589" s="7">
        <v>545300</v>
      </c>
      <c r="G589" s="7">
        <v>57101</v>
      </c>
      <c r="H589" s="7">
        <v>26292</v>
      </c>
      <c r="I589" s="7">
        <v>631173</v>
      </c>
      <c r="J589" s="7">
        <v>244228</v>
      </c>
      <c r="K589" s="7">
        <v>393953</v>
      </c>
      <c r="L589" s="7">
        <v>75044</v>
      </c>
      <c r="M589" s="7">
        <v>102328</v>
      </c>
      <c r="N589" s="7">
        <v>509483</v>
      </c>
      <c r="O589" s="7">
        <v>2705</v>
      </c>
      <c r="P589" s="1">
        <v>3</v>
      </c>
      <c r="Q589" s="1">
        <v>2</v>
      </c>
      <c r="R589" s="1">
        <v>3</v>
      </c>
      <c r="S589" s="1">
        <f t="shared" si="371"/>
        <v>0.66666666666666663</v>
      </c>
      <c r="T589" s="1">
        <v>6</v>
      </c>
      <c r="U589" s="1">
        <v>0</v>
      </c>
      <c r="V589" s="1">
        <v>0.55200000000000005</v>
      </c>
      <c r="W589" s="1">
        <v>0.14937524168146801</v>
      </c>
      <c r="X589" s="7">
        <v>92</v>
      </c>
      <c r="Y589" s="7">
        <f t="shared" si="372"/>
        <v>545300</v>
      </c>
      <c r="Z589" s="7">
        <f t="shared" si="373"/>
        <v>509483</v>
      </c>
      <c r="AA589" s="7">
        <f t="shared" si="374"/>
        <v>102328</v>
      </c>
      <c r="AB589" s="7">
        <f t="shared" si="375"/>
        <v>2705</v>
      </c>
      <c r="AC589" s="1">
        <v>0.55200000000000005</v>
      </c>
      <c r="AD589" s="7">
        <f t="shared" si="376"/>
        <v>13.355335271933498</v>
      </c>
      <c r="AE589" s="10">
        <f t="shared" si="377"/>
        <v>1.0454524716475945E-4</v>
      </c>
      <c r="AF589" s="7">
        <f t="shared" si="378"/>
        <v>1</v>
      </c>
      <c r="AG589" s="7">
        <f t="shared" si="379"/>
        <v>0</v>
      </c>
      <c r="AH589" s="1">
        <v>0.14937524168146801</v>
      </c>
      <c r="AI589" s="1">
        <f t="shared" si="380"/>
        <v>1</v>
      </c>
      <c r="AJ589" s="1">
        <f t="shared" si="381"/>
        <v>1</v>
      </c>
      <c r="AK589" s="1">
        <f t="shared" si="382"/>
        <v>1</v>
      </c>
      <c r="AL589" s="1">
        <f t="shared" si="383"/>
        <v>0</v>
      </c>
      <c r="AM589" s="1">
        <f t="shared" si="394"/>
        <v>84</v>
      </c>
      <c r="AN589" s="1">
        <v>1396</v>
      </c>
      <c r="AO589" s="11">
        <f t="shared" si="384"/>
        <v>-32</v>
      </c>
      <c r="AP589" s="1">
        <f t="shared" si="385"/>
        <v>0.14937524168146801</v>
      </c>
      <c r="AQ589" s="1">
        <f t="shared" si="386"/>
        <v>3</v>
      </c>
      <c r="AR589" s="1">
        <f t="shared" si="387"/>
        <v>5.8001484125685829</v>
      </c>
      <c r="AS589" s="1">
        <f t="shared" si="388"/>
        <v>9.0468065015455346E-2</v>
      </c>
      <c r="AT589" s="1">
        <f t="shared" si="389"/>
        <v>4.9116066069843804E-2</v>
      </c>
      <c r="AU589" s="1">
        <f t="shared" si="390"/>
        <v>0</v>
      </c>
      <c r="AV589" s="1">
        <f t="shared" si="370"/>
        <v>0.50583912809958598</v>
      </c>
      <c r="AW589" s="1">
        <f t="shared" si="391"/>
        <v>0.62416009556809304</v>
      </c>
      <c r="AX589" s="1">
        <f t="shared" si="392"/>
        <v>0.44812572504440407</v>
      </c>
    </row>
    <row r="590" spans="1:50" x14ac:dyDescent="0.45">
      <c r="A590" s="7" t="s">
        <v>156</v>
      </c>
      <c r="B590" s="7" t="s">
        <v>156</v>
      </c>
      <c r="C590" s="8" t="s">
        <v>47</v>
      </c>
      <c r="D590" s="1" t="s">
        <v>48</v>
      </c>
      <c r="E590" s="12">
        <v>1078000000000</v>
      </c>
      <c r="F590" s="9">
        <v>1252162</v>
      </c>
      <c r="G590" s="9">
        <v>239042</v>
      </c>
      <c r="H590" s="9">
        <v>125370</v>
      </c>
      <c r="I590" s="9">
        <v>1970184</v>
      </c>
      <c r="J590" s="9">
        <v>1171257</v>
      </c>
      <c r="K590" s="9">
        <v>1501026</v>
      </c>
      <c r="L590" s="7">
        <v>268251</v>
      </c>
      <c r="M590" s="7">
        <v>58035</v>
      </c>
      <c r="N590" s="7">
        <v>791262</v>
      </c>
      <c r="O590" s="9">
        <v>14684</v>
      </c>
      <c r="P590" s="1">
        <v>0</v>
      </c>
      <c r="Q590" s="1">
        <v>0</v>
      </c>
      <c r="R590" s="1">
        <v>0</v>
      </c>
      <c r="S590" s="1">
        <f t="shared" si="371"/>
        <v>0</v>
      </c>
      <c r="T590" s="1">
        <v>0</v>
      </c>
      <c r="U590" s="1">
        <v>1</v>
      </c>
      <c r="V590" s="1">
        <v>1E-3</v>
      </c>
      <c r="W590" s="1">
        <v>-0.38093089572577898</v>
      </c>
      <c r="X590" s="7">
        <v>105</v>
      </c>
      <c r="Y590" s="7">
        <f t="shared" si="372"/>
        <v>1252162</v>
      </c>
      <c r="Z590" s="7">
        <f t="shared" si="373"/>
        <v>791262</v>
      </c>
      <c r="AA590" s="7">
        <f t="shared" si="374"/>
        <v>58035</v>
      </c>
      <c r="AB590" s="7">
        <f t="shared" si="375"/>
        <v>14684</v>
      </c>
      <c r="AC590" s="1">
        <v>1E-3</v>
      </c>
      <c r="AD590" s="7">
        <f t="shared" si="376"/>
        <v>14.493637497367796</v>
      </c>
      <c r="AE590" s="10">
        <f t="shared" si="377"/>
        <v>2.4006525908732719E-4</v>
      </c>
      <c r="AF590" s="7">
        <f t="shared" si="378"/>
        <v>1</v>
      </c>
      <c r="AG590" s="7">
        <f t="shared" si="379"/>
        <v>1</v>
      </c>
      <c r="AH590" s="1">
        <v>-0.38093089572577898</v>
      </c>
      <c r="AI590" s="1">
        <f t="shared" si="380"/>
        <v>0</v>
      </c>
      <c r="AJ590" s="1">
        <f t="shared" si="381"/>
        <v>0</v>
      </c>
      <c r="AK590" s="1">
        <f t="shared" si="382"/>
        <v>0</v>
      </c>
      <c r="AL590" s="1">
        <f t="shared" si="383"/>
        <v>0</v>
      </c>
      <c r="AM590" s="1">
        <f t="shared" ref="AM590" si="395">AM589+1</f>
        <v>85</v>
      </c>
      <c r="AN590" s="1">
        <v>1390</v>
      </c>
      <c r="AO590" s="11">
        <f t="shared" si="384"/>
        <v>-19</v>
      </c>
      <c r="AP590" s="1">
        <f t="shared" si="385"/>
        <v>-0.38093089572577898</v>
      </c>
      <c r="AQ590" s="1">
        <f t="shared" si="386"/>
        <v>0</v>
      </c>
      <c r="AR590" s="1">
        <f t="shared" si="387"/>
        <v>6.2945067878128906</v>
      </c>
      <c r="AS590" s="1">
        <f t="shared" si="388"/>
        <v>0.12132978442622618</v>
      </c>
      <c r="AT590" s="1">
        <f t="shared" si="389"/>
        <v>0.22174582560296846</v>
      </c>
      <c r="AU590" s="1">
        <f t="shared" si="390"/>
        <v>0</v>
      </c>
      <c r="AV590" s="1">
        <f t="shared" si="370"/>
        <v>0.7306464776893935</v>
      </c>
      <c r="AW590" s="1">
        <f t="shared" si="391"/>
        <v>0.76187097245739488</v>
      </c>
      <c r="AX590" s="1">
        <f t="shared" si="392"/>
        <v>0</v>
      </c>
    </row>
    <row r="591" spans="1:50" x14ac:dyDescent="0.45">
      <c r="A591" s="7" t="s">
        <v>156</v>
      </c>
      <c r="B591" s="7" t="s">
        <v>156</v>
      </c>
      <c r="C591" s="8" t="s">
        <v>49</v>
      </c>
      <c r="D591" s="1" t="s">
        <v>48</v>
      </c>
      <c r="E591" s="12">
        <v>3995600000000</v>
      </c>
      <c r="F591" s="9">
        <v>1708426</v>
      </c>
      <c r="G591" s="9">
        <v>266663</v>
      </c>
      <c r="H591" s="9">
        <v>158886</v>
      </c>
      <c r="I591" s="9">
        <v>2714824</v>
      </c>
      <c r="J591" s="9">
        <v>1373304</v>
      </c>
      <c r="K591" s="9">
        <v>2214884</v>
      </c>
      <c r="L591" s="7">
        <v>509593</v>
      </c>
      <c r="M591" s="7">
        <v>68683</v>
      </c>
      <c r="N591" s="7">
        <v>1083164</v>
      </c>
      <c r="O591" s="9">
        <v>13703</v>
      </c>
      <c r="P591" s="1">
        <v>0</v>
      </c>
      <c r="Q591" s="1">
        <v>0</v>
      </c>
      <c r="R591" s="1">
        <v>0</v>
      </c>
      <c r="S591" s="1">
        <f t="shared" si="371"/>
        <v>0</v>
      </c>
      <c r="T591" s="1">
        <v>0</v>
      </c>
      <c r="U591" s="1">
        <v>1</v>
      </c>
      <c r="V591" s="1">
        <v>1E-3</v>
      </c>
      <c r="W591" s="1">
        <v>-0.36001306121045501</v>
      </c>
      <c r="X591" s="7">
        <v>109</v>
      </c>
      <c r="Y591" s="7">
        <f t="shared" si="372"/>
        <v>1708426</v>
      </c>
      <c r="Z591" s="7">
        <f t="shared" si="373"/>
        <v>1083164</v>
      </c>
      <c r="AA591" s="7">
        <f t="shared" si="374"/>
        <v>68683</v>
      </c>
      <c r="AB591" s="7">
        <f t="shared" si="375"/>
        <v>13703</v>
      </c>
      <c r="AC591" s="1">
        <v>1E-3</v>
      </c>
      <c r="AD591" s="7">
        <f t="shared" si="376"/>
        <v>14.814237684202899</v>
      </c>
      <c r="AE591" s="10">
        <f t="shared" si="377"/>
        <v>3.275404702598594E-4</v>
      </c>
      <c r="AF591" s="7">
        <f t="shared" si="378"/>
        <v>1</v>
      </c>
      <c r="AG591" s="7">
        <f t="shared" si="379"/>
        <v>1</v>
      </c>
      <c r="AH591" s="1">
        <v>-0.36001306121045501</v>
      </c>
      <c r="AI591" s="1">
        <f t="shared" si="380"/>
        <v>0</v>
      </c>
      <c r="AJ591" s="1">
        <f t="shared" si="381"/>
        <v>0</v>
      </c>
      <c r="AK591" s="1">
        <f t="shared" si="382"/>
        <v>0</v>
      </c>
      <c r="AL591" s="1">
        <f t="shared" si="383"/>
        <v>0</v>
      </c>
      <c r="AM591" s="1">
        <f t="shared" ref="AM591:AM596" si="396">AM590</f>
        <v>85</v>
      </c>
      <c r="AN591" s="1">
        <v>1391</v>
      </c>
      <c r="AO591" s="11">
        <f t="shared" si="384"/>
        <v>-15</v>
      </c>
      <c r="AP591" s="1">
        <f t="shared" si="385"/>
        <v>-0.36001306121045501</v>
      </c>
      <c r="AQ591" s="1">
        <f t="shared" si="386"/>
        <v>0</v>
      </c>
      <c r="AR591" s="1">
        <f t="shared" si="387"/>
        <v>6.4337416798525267</v>
      </c>
      <c r="AS591" s="1">
        <f t="shared" si="388"/>
        <v>9.8224783632382795E-2</v>
      </c>
      <c r="AT591" s="1">
        <f t="shared" si="389"/>
        <v>6.673916307938732E-2</v>
      </c>
      <c r="AU591" s="1">
        <f t="shared" si="390"/>
        <v>0</v>
      </c>
      <c r="AV591" s="1">
        <f t="shared" si="370"/>
        <v>0.69356135057005541</v>
      </c>
      <c r="AW591" s="1">
        <f t="shared" si="391"/>
        <v>0.81584809917696322</v>
      </c>
      <c r="AX591" s="1">
        <f t="shared" si="392"/>
        <v>0</v>
      </c>
    </row>
    <row r="592" spans="1:50" x14ac:dyDescent="0.45">
      <c r="A592" s="7" t="s">
        <v>156</v>
      </c>
      <c r="B592" s="7" t="s">
        <v>156</v>
      </c>
      <c r="C592" s="8" t="s">
        <v>50</v>
      </c>
      <c r="D592" s="1" t="s">
        <v>48</v>
      </c>
      <c r="E592" s="12">
        <v>1970800000000</v>
      </c>
      <c r="F592" s="9">
        <v>3078967</v>
      </c>
      <c r="G592" s="9">
        <v>611541</v>
      </c>
      <c r="H592" s="9">
        <v>66987</v>
      </c>
      <c r="I592" s="9">
        <v>4212844</v>
      </c>
      <c r="J592" s="9">
        <v>1772029</v>
      </c>
      <c r="K592" s="9">
        <v>3207442</v>
      </c>
      <c r="L592" s="7">
        <v>1110579</v>
      </c>
      <c r="M592" s="7">
        <v>79523</v>
      </c>
      <c r="N592" s="7">
        <v>1755564</v>
      </c>
      <c r="O592" s="9">
        <v>11165</v>
      </c>
      <c r="P592" s="1">
        <v>3</v>
      </c>
      <c r="Q592" s="1">
        <v>3</v>
      </c>
      <c r="R592" s="1">
        <v>3</v>
      </c>
      <c r="S592" s="1">
        <f t="shared" si="371"/>
        <v>1</v>
      </c>
      <c r="T592" s="1">
        <v>6</v>
      </c>
      <c r="U592" s="1">
        <v>1</v>
      </c>
      <c r="V592" s="1">
        <v>6.0000000000000001E-3</v>
      </c>
      <c r="W592" s="1">
        <v>-0.32866101737886899</v>
      </c>
      <c r="X592" s="7">
        <v>114</v>
      </c>
      <c r="Y592" s="7">
        <f t="shared" si="372"/>
        <v>3078967</v>
      </c>
      <c r="Z592" s="7">
        <f t="shared" si="373"/>
        <v>1755564</v>
      </c>
      <c r="AA592" s="7">
        <f t="shared" si="374"/>
        <v>79523</v>
      </c>
      <c r="AB592" s="7">
        <f t="shared" si="375"/>
        <v>11165</v>
      </c>
      <c r="AC592" s="1">
        <v>6.0000000000000001E-3</v>
      </c>
      <c r="AD592" s="7">
        <f t="shared" si="376"/>
        <v>15.253648512029686</v>
      </c>
      <c r="AE592" s="10">
        <f t="shared" si="377"/>
        <v>5.9030142311963677E-4</v>
      </c>
      <c r="AF592" s="7">
        <f t="shared" si="378"/>
        <v>1</v>
      </c>
      <c r="AG592" s="7">
        <f t="shared" si="379"/>
        <v>1</v>
      </c>
      <c r="AH592" s="1">
        <v>-0.32866101737886899</v>
      </c>
      <c r="AI592" s="1">
        <f t="shared" si="380"/>
        <v>1</v>
      </c>
      <c r="AJ592" s="1">
        <f t="shared" si="381"/>
        <v>1</v>
      </c>
      <c r="AK592" s="1">
        <f t="shared" si="382"/>
        <v>1</v>
      </c>
      <c r="AL592" s="1">
        <f t="shared" si="383"/>
        <v>1</v>
      </c>
      <c r="AM592" s="1">
        <f t="shared" si="396"/>
        <v>85</v>
      </c>
      <c r="AN592" s="1">
        <v>1392</v>
      </c>
      <c r="AO592" s="11">
        <f t="shared" si="384"/>
        <v>-10</v>
      </c>
      <c r="AP592" s="1">
        <f t="shared" si="385"/>
        <v>-0.32866101737886899</v>
      </c>
      <c r="AQ592" s="1">
        <f t="shared" si="386"/>
        <v>4</v>
      </c>
      <c r="AR592" s="1">
        <f t="shared" si="387"/>
        <v>6.6245753776662406</v>
      </c>
      <c r="AS592" s="1">
        <f t="shared" si="388"/>
        <v>0.14516108358154253</v>
      </c>
      <c r="AT592" s="1">
        <f t="shared" si="389"/>
        <v>0.31030089303836006</v>
      </c>
      <c r="AU592" s="1">
        <f t="shared" si="390"/>
        <v>0</v>
      </c>
      <c r="AV592" s="1">
        <f t="shared" si="370"/>
        <v>0.68424275857354322</v>
      </c>
      <c r="AW592" s="1">
        <f t="shared" si="391"/>
        <v>0.76134839077829608</v>
      </c>
      <c r="AX592" s="1">
        <f t="shared" si="392"/>
        <v>-1.314644069515476</v>
      </c>
    </row>
    <row r="593" spans="1:50" x14ac:dyDescent="0.45">
      <c r="A593" s="7" t="s">
        <v>156</v>
      </c>
      <c r="B593" s="7" t="s">
        <v>156</v>
      </c>
      <c r="C593" s="8" t="s">
        <v>51</v>
      </c>
      <c r="D593" s="1" t="s">
        <v>48</v>
      </c>
      <c r="E593" s="12">
        <v>3657000000000</v>
      </c>
      <c r="F593" s="9">
        <v>2830231</v>
      </c>
      <c r="G593" s="9">
        <v>294254</v>
      </c>
      <c r="H593" s="9">
        <v>574600</v>
      </c>
      <c r="I593" s="9">
        <v>4826781</v>
      </c>
      <c r="J593" s="9">
        <v>0</v>
      </c>
      <c r="K593" s="9">
        <v>3972895</v>
      </c>
      <c r="L593" s="7">
        <v>1311314</v>
      </c>
      <c r="M593" s="7">
        <v>111939</v>
      </c>
      <c r="N593" s="7">
        <v>1694929</v>
      </c>
      <c r="O593" s="9">
        <v>9102</v>
      </c>
      <c r="P593" s="1">
        <v>3</v>
      </c>
      <c r="Q593" s="1">
        <v>3</v>
      </c>
      <c r="R593" s="1">
        <v>3</v>
      </c>
      <c r="S593" s="1">
        <f t="shared" si="371"/>
        <v>1</v>
      </c>
      <c r="T593" s="1">
        <v>6</v>
      </c>
      <c r="U593" s="1">
        <v>1</v>
      </c>
      <c r="V593" s="1">
        <v>0</v>
      </c>
      <c r="W593" s="1">
        <v>-0.32440908804222102</v>
      </c>
      <c r="X593" s="7">
        <v>113</v>
      </c>
      <c r="Y593" s="7">
        <f t="shared" si="372"/>
        <v>2830231</v>
      </c>
      <c r="Z593" s="7">
        <f t="shared" si="373"/>
        <v>1694929</v>
      </c>
      <c r="AA593" s="7">
        <f t="shared" si="374"/>
        <v>111939</v>
      </c>
      <c r="AB593" s="7">
        <f t="shared" si="375"/>
        <v>9102</v>
      </c>
      <c r="AC593" s="1">
        <v>0</v>
      </c>
      <c r="AD593" s="7">
        <f t="shared" si="376"/>
        <v>15.389690343818486</v>
      </c>
      <c r="AE593" s="10">
        <f t="shared" si="377"/>
        <v>5.4261360614040767E-4</v>
      </c>
      <c r="AF593" s="7">
        <f t="shared" si="378"/>
        <v>1</v>
      </c>
      <c r="AG593" s="7">
        <f t="shared" si="379"/>
        <v>1</v>
      </c>
      <c r="AH593" s="1">
        <v>-0.32440908804222102</v>
      </c>
      <c r="AI593" s="1">
        <f t="shared" si="380"/>
        <v>1</v>
      </c>
      <c r="AJ593" s="1">
        <f t="shared" si="381"/>
        <v>1</v>
      </c>
      <c r="AK593" s="1">
        <f t="shared" si="382"/>
        <v>1</v>
      </c>
      <c r="AL593" s="1">
        <f t="shared" si="383"/>
        <v>1</v>
      </c>
      <c r="AM593" s="1">
        <f t="shared" si="396"/>
        <v>85</v>
      </c>
      <c r="AN593" s="1">
        <v>1393</v>
      </c>
      <c r="AO593" s="11">
        <f t="shared" si="384"/>
        <v>-11</v>
      </c>
      <c r="AP593" s="1">
        <f t="shared" si="385"/>
        <v>-0.32440908804222102</v>
      </c>
      <c r="AQ593" s="1">
        <f t="shared" si="386"/>
        <v>4</v>
      </c>
      <c r="AR593" s="1">
        <f t="shared" si="387"/>
        <v>6.6836575945201266</v>
      </c>
      <c r="AS593" s="1">
        <f t="shared" si="388"/>
        <v>6.0962782442377225E-2</v>
      </c>
      <c r="AT593" s="1">
        <f t="shared" si="389"/>
        <v>8.0463221219578884E-2</v>
      </c>
      <c r="AU593" s="1">
        <f t="shared" si="390"/>
        <v>0</v>
      </c>
      <c r="AV593" s="1">
        <f t="shared" si="370"/>
        <v>0.27167464196117452</v>
      </c>
      <c r="AW593" s="1">
        <f t="shared" si="391"/>
        <v>0.82309410764648328</v>
      </c>
      <c r="AX593" s="1">
        <f t="shared" si="392"/>
        <v>-1.2976363521688841</v>
      </c>
    </row>
    <row r="594" spans="1:50" x14ac:dyDescent="0.45">
      <c r="A594" s="7" t="s">
        <v>156</v>
      </c>
      <c r="B594" s="7" t="s">
        <v>156</v>
      </c>
      <c r="C594" s="8" t="s">
        <v>52</v>
      </c>
      <c r="D594" s="1" t="s">
        <v>48</v>
      </c>
      <c r="E594" s="12">
        <v>3082000000000</v>
      </c>
      <c r="F594" s="9">
        <v>3464397</v>
      </c>
      <c r="G594" s="9">
        <v>377523</v>
      </c>
      <c r="H594" s="9">
        <v>1429606</v>
      </c>
      <c r="I594" s="9">
        <v>5314132</v>
      </c>
      <c r="J594" s="9">
        <v>2796148</v>
      </c>
      <c r="K594" s="9">
        <v>4342947</v>
      </c>
      <c r="L594" s="7">
        <v>1068636</v>
      </c>
      <c r="M594" s="7">
        <v>200799</v>
      </c>
      <c r="N594" s="7">
        <v>2036639</v>
      </c>
      <c r="O594" s="9">
        <v>25649</v>
      </c>
      <c r="P594" s="1">
        <v>3</v>
      </c>
      <c r="Q594" s="1">
        <v>3</v>
      </c>
      <c r="R594" s="1">
        <v>3</v>
      </c>
      <c r="S594" s="1">
        <f t="shared" si="371"/>
        <v>1</v>
      </c>
      <c r="T594" s="1">
        <v>6</v>
      </c>
      <c r="U594" s="1">
        <v>1</v>
      </c>
      <c r="V594" s="1">
        <v>3.0000000000000001E-3</v>
      </c>
      <c r="W594" s="1">
        <v>-0.316679699178254</v>
      </c>
      <c r="X594" s="7">
        <v>49</v>
      </c>
      <c r="Y594" s="7">
        <f t="shared" si="372"/>
        <v>3464397</v>
      </c>
      <c r="Z594" s="7">
        <f t="shared" si="373"/>
        <v>2036639</v>
      </c>
      <c r="AA594" s="7">
        <f t="shared" si="374"/>
        <v>200799</v>
      </c>
      <c r="AB594" s="7">
        <f t="shared" si="375"/>
        <v>25649</v>
      </c>
      <c r="AC594" s="1">
        <v>3.0000000000000001E-3</v>
      </c>
      <c r="AD594" s="7">
        <f t="shared" si="376"/>
        <v>15.485880245038551</v>
      </c>
      <c r="AE594" s="10">
        <f t="shared" si="377"/>
        <v>6.6419629679415212E-4</v>
      </c>
      <c r="AF594" s="7">
        <f t="shared" si="378"/>
        <v>1</v>
      </c>
      <c r="AG594" s="7">
        <f t="shared" si="379"/>
        <v>1</v>
      </c>
      <c r="AH594" s="1">
        <v>-0.316679699178254</v>
      </c>
      <c r="AI594" s="1">
        <f t="shared" si="380"/>
        <v>1</v>
      </c>
      <c r="AJ594" s="1">
        <f t="shared" si="381"/>
        <v>1</v>
      </c>
      <c r="AK594" s="1">
        <f t="shared" si="382"/>
        <v>1</v>
      </c>
      <c r="AL594" s="1">
        <f t="shared" si="383"/>
        <v>1</v>
      </c>
      <c r="AM594" s="1">
        <f t="shared" si="396"/>
        <v>85</v>
      </c>
      <c r="AN594" s="1">
        <v>1394</v>
      </c>
      <c r="AO594" s="11">
        <f t="shared" si="384"/>
        <v>-75</v>
      </c>
      <c r="AP594" s="1">
        <f t="shared" si="385"/>
        <v>-0.316679699178254</v>
      </c>
      <c r="AQ594" s="1">
        <f t="shared" si="386"/>
        <v>4</v>
      </c>
      <c r="AR594" s="1">
        <f t="shared" si="387"/>
        <v>6.7254323378348202</v>
      </c>
      <c r="AS594" s="1">
        <f t="shared" si="388"/>
        <v>7.1041329044893881E-2</v>
      </c>
      <c r="AT594" s="1">
        <f t="shared" si="389"/>
        <v>0.12249286177806619</v>
      </c>
      <c r="AU594" s="1">
        <f t="shared" si="390"/>
        <v>0</v>
      </c>
      <c r="AV594" s="1">
        <f t="shared" si="370"/>
        <v>0.72726533702964091</v>
      </c>
      <c r="AW594" s="1">
        <f t="shared" si="391"/>
        <v>0.81724484826496591</v>
      </c>
      <c r="AX594" s="1">
        <f t="shared" si="392"/>
        <v>-1.266718796713016</v>
      </c>
    </row>
    <row r="595" spans="1:50" x14ac:dyDescent="0.45">
      <c r="A595" s="7" t="s">
        <v>156</v>
      </c>
      <c r="B595" s="7" t="s">
        <v>156</v>
      </c>
      <c r="C595" s="8" t="s">
        <v>53</v>
      </c>
      <c r="D595" s="1" t="s">
        <v>48</v>
      </c>
      <c r="E595" s="13">
        <v>2248000000000</v>
      </c>
      <c r="F595" s="7">
        <v>3732955</v>
      </c>
      <c r="G595" s="7">
        <v>486389</v>
      </c>
      <c r="H595" s="7">
        <v>1060397</v>
      </c>
      <c r="I595" s="7">
        <v>6117376</v>
      </c>
      <c r="J595" s="7">
        <v>3408354</v>
      </c>
      <c r="K595" s="7">
        <v>5045259</v>
      </c>
      <c r="L595" s="7">
        <v>870943</v>
      </c>
      <c r="M595" s="7">
        <v>189065</v>
      </c>
      <c r="N595" s="7">
        <v>2193212</v>
      </c>
      <c r="O595" s="1">
        <v>10738</v>
      </c>
      <c r="P595" s="1">
        <v>3</v>
      </c>
      <c r="Q595" s="1">
        <v>3</v>
      </c>
      <c r="R595" s="1">
        <v>2</v>
      </c>
      <c r="S595" s="1">
        <f t="shared" si="371"/>
        <v>1</v>
      </c>
      <c r="T595" s="1">
        <v>6</v>
      </c>
      <c r="U595" s="1">
        <v>1</v>
      </c>
      <c r="V595" s="1">
        <v>3.0000000000000001E-3</v>
      </c>
      <c r="W595" s="1">
        <v>-0.30770766720965798</v>
      </c>
      <c r="X595" s="7">
        <v>58</v>
      </c>
      <c r="Y595" s="7">
        <f t="shared" si="372"/>
        <v>3732955</v>
      </c>
      <c r="Z595" s="7">
        <f t="shared" si="373"/>
        <v>2193212</v>
      </c>
      <c r="AA595" s="7">
        <f t="shared" si="374"/>
        <v>189065</v>
      </c>
      <c r="AB595" s="7">
        <f t="shared" si="375"/>
        <v>10738</v>
      </c>
      <c r="AC595" s="1">
        <v>3.0000000000000001E-3</v>
      </c>
      <c r="AD595" s="7">
        <f t="shared" si="376"/>
        <v>15.626643804375508</v>
      </c>
      <c r="AE595" s="10">
        <f t="shared" si="377"/>
        <v>7.1568439965142975E-4</v>
      </c>
      <c r="AF595" s="7">
        <f t="shared" si="378"/>
        <v>1</v>
      </c>
      <c r="AG595" s="7">
        <f t="shared" si="379"/>
        <v>1</v>
      </c>
      <c r="AH595" s="1">
        <v>-0.30770766720965798</v>
      </c>
      <c r="AI595" s="1">
        <f t="shared" si="380"/>
        <v>1</v>
      </c>
      <c r="AJ595" s="1">
        <f t="shared" si="381"/>
        <v>1</v>
      </c>
      <c r="AK595" s="1">
        <f t="shared" si="382"/>
        <v>1</v>
      </c>
      <c r="AL595" s="1">
        <f t="shared" si="383"/>
        <v>1</v>
      </c>
      <c r="AM595" s="1">
        <f t="shared" si="396"/>
        <v>85</v>
      </c>
      <c r="AN595" s="1">
        <v>1395</v>
      </c>
      <c r="AO595" s="11">
        <f t="shared" si="384"/>
        <v>-66</v>
      </c>
      <c r="AP595" s="1">
        <f t="shared" si="385"/>
        <v>-0.30770766720965798</v>
      </c>
      <c r="AQ595" s="1">
        <f t="shared" si="386"/>
        <v>4</v>
      </c>
      <c r="AR595" s="1">
        <f t="shared" si="387"/>
        <v>6.7865651749079214</v>
      </c>
      <c r="AS595" s="1">
        <f t="shared" si="388"/>
        <v>7.9509417109558084E-2</v>
      </c>
      <c r="AT595" s="1">
        <f t="shared" si="389"/>
        <v>0.21636521352313168</v>
      </c>
      <c r="AU595" s="1">
        <f t="shared" si="390"/>
        <v>0</v>
      </c>
      <c r="AV595" s="1">
        <f t="shared" si="370"/>
        <v>0.69953146577879144</v>
      </c>
      <c r="AW595" s="1">
        <f t="shared" si="391"/>
        <v>0.82474234050677941</v>
      </c>
      <c r="AX595" s="1">
        <f t="shared" si="392"/>
        <v>-1.2308306688386319</v>
      </c>
    </row>
    <row r="596" spans="1:50" x14ac:dyDescent="0.45">
      <c r="A596" s="7" t="s">
        <v>156</v>
      </c>
      <c r="B596" s="7" t="s">
        <v>156</v>
      </c>
      <c r="C596" s="8" t="s">
        <v>54</v>
      </c>
      <c r="D596" s="1" t="s">
        <v>48</v>
      </c>
      <c r="E596" s="13">
        <v>3247500000000</v>
      </c>
      <c r="F596" s="7">
        <v>4133405</v>
      </c>
      <c r="G596" s="7">
        <v>545135</v>
      </c>
      <c r="H596" s="7">
        <v>759103</v>
      </c>
      <c r="I596" s="7">
        <v>6978650</v>
      </c>
      <c r="J596" s="7">
        <v>4520753</v>
      </c>
      <c r="K596" s="7">
        <v>5786398</v>
      </c>
      <c r="L596" s="7">
        <v>814814</v>
      </c>
      <c r="M596" s="7">
        <v>190528</v>
      </c>
      <c r="N596" s="7">
        <v>2485242</v>
      </c>
      <c r="O596" s="7">
        <v>1682</v>
      </c>
      <c r="P596" s="1">
        <v>3</v>
      </c>
      <c r="Q596" s="1">
        <v>3</v>
      </c>
      <c r="R596" s="1">
        <v>2</v>
      </c>
      <c r="S596" s="1">
        <f t="shared" si="371"/>
        <v>1</v>
      </c>
      <c r="T596" s="1">
        <v>13</v>
      </c>
      <c r="U596" s="1">
        <v>1</v>
      </c>
      <c r="V596" s="1">
        <v>7.0000000000000001E-3</v>
      </c>
      <c r="W596" s="1">
        <v>-0.295775781149751</v>
      </c>
      <c r="X596" s="7">
        <v>54</v>
      </c>
      <c r="Y596" s="7">
        <f t="shared" si="372"/>
        <v>4133405</v>
      </c>
      <c r="Z596" s="7">
        <f t="shared" si="373"/>
        <v>2485242</v>
      </c>
      <c r="AA596" s="7">
        <f t="shared" si="374"/>
        <v>190528</v>
      </c>
      <c r="AB596" s="7">
        <f t="shared" si="375"/>
        <v>1682</v>
      </c>
      <c r="AC596" s="1">
        <v>7.0000000000000001E-3</v>
      </c>
      <c r="AD596" s="7">
        <f t="shared" si="376"/>
        <v>15.758366046290359</v>
      </c>
      <c r="AE596" s="10">
        <f t="shared" si="377"/>
        <v>7.9245891684770313E-4</v>
      </c>
      <c r="AF596" s="7">
        <f t="shared" si="378"/>
        <v>1</v>
      </c>
      <c r="AG596" s="7">
        <f t="shared" si="379"/>
        <v>1</v>
      </c>
      <c r="AH596" s="1">
        <v>-0.295775781149751</v>
      </c>
      <c r="AI596" s="1">
        <f t="shared" si="380"/>
        <v>1</v>
      </c>
      <c r="AJ596" s="1">
        <f t="shared" si="381"/>
        <v>1</v>
      </c>
      <c r="AK596" s="1">
        <f t="shared" si="382"/>
        <v>1</v>
      </c>
      <c r="AL596" s="1">
        <f t="shared" si="383"/>
        <v>1</v>
      </c>
      <c r="AM596" s="1">
        <f t="shared" si="396"/>
        <v>85</v>
      </c>
      <c r="AN596" s="1">
        <v>1396</v>
      </c>
      <c r="AO596" s="11">
        <f t="shared" si="384"/>
        <v>-70</v>
      </c>
      <c r="AP596" s="1">
        <f t="shared" si="385"/>
        <v>-0.295775781149751</v>
      </c>
      <c r="AQ596" s="1">
        <f t="shared" si="386"/>
        <v>4</v>
      </c>
      <c r="AR596" s="1">
        <f t="shared" si="387"/>
        <v>6.843771417715466</v>
      </c>
      <c r="AS596" s="1">
        <f t="shared" si="388"/>
        <v>7.8114678340366686E-2</v>
      </c>
      <c r="AT596" s="1">
        <f t="shared" si="389"/>
        <v>0.16786297151655119</v>
      </c>
      <c r="AU596" s="1">
        <f t="shared" si="390"/>
        <v>0</v>
      </c>
      <c r="AV596" s="1">
        <f t="shared" si="370"/>
        <v>0.76455575218702754</v>
      </c>
      <c r="AW596" s="1">
        <f t="shared" si="391"/>
        <v>0.82915721522070884</v>
      </c>
      <c r="AX596" s="1">
        <f t="shared" si="392"/>
        <v>-1.183103124599004</v>
      </c>
    </row>
    <row r="597" spans="1:50" x14ac:dyDescent="0.45">
      <c r="A597" s="7" t="s">
        <v>157</v>
      </c>
      <c r="B597" s="7" t="s">
        <v>157</v>
      </c>
      <c r="C597" s="8" t="s">
        <v>47</v>
      </c>
      <c r="D597" s="1" t="s">
        <v>158</v>
      </c>
      <c r="E597" s="12">
        <v>318000000000</v>
      </c>
      <c r="F597" s="9">
        <v>575501</v>
      </c>
      <c r="G597" s="9">
        <v>64590</v>
      </c>
      <c r="H597" s="9">
        <v>61393</v>
      </c>
      <c r="I597" s="9">
        <v>907464</v>
      </c>
      <c r="J597" s="9">
        <v>357498</v>
      </c>
      <c r="K597" s="9">
        <v>516975</v>
      </c>
      <c r="L597" s="7">
        <v>243563</v>
      </c>
      <c r="M597" s="7">
        <v>27984</v>
      </c>
      <c r="N597" s="7">
        <v>454656</v>
      </c>
      <c r="O597" s="9">
        <v>7566</v>
      </c>
      <c r="P597" s="1">
        <v>0</v>
      </c>
      <c r="Q597" s="1">
        <v>0</v>
      </c>
      <c r="R597" s="1">
        <v>0</v>
      </c>
      <c r="S597" s="1">
        <f t="shared" si="371"/>
        <v>0</v>
      </c>
      <c r="T597" s="1">
        <v>0</v>
      </c>
      <c r="U597" s="1">
        <v>1</v>
      </c>
      <c r="V597" s="1">
        <v>0.61399999999999999</v>
      </c>
      <c r="W597" s="1">
        <v>0.180161836831292</v>
      </c>
      <c r="X597" s="7">
        <v>60</v>
      </c>
      <c r="Y597" s="7">
        <f t="shared" si="372"/>
        <v>575501</v>
      </c>
      <c r="Z597" s="7">
        <f t="shared" si="373"/>
        <v>454656</v>
      </c>
      <c r="AA597" s="7">
        <f t="shared" si="374"/>
        <v>27984</v>
      </c>
      <c r="AB597" s="7">
        <f t="shared" si="375"/>
        <v>7566</v>
      </c>
      <c r="AC597" s="1">
        <v>0.61399999999999999</v>
      </c>
      <c r="AD597" s="7">
        <f t="shared" si="376"/>
        <v>13.718409174912804</v>
      </c>
      <c r="AE597" s="10">
        <f t="shared" si="377"/>
        <v>1.1033540122605213E-4</v>
      </c>
      <c r="AF597" s="7">
        <f t="shared" si="378"/>
        <v>1</v>
      </c>
      <c r="AG597" s="7">
        <f t="shared" si="379"/>
        <v>1</v>
      </c>
      <c r="AH597" s="1">
        <v>0.180161836831292</v>
      </c>
      <c r="AI597" s="1">
        <f t="shared" si="380"/>
        <v>0</v>
      </c>
      <c r="AJ597" s="1">
        <f t="shared" si="381"/>
        <v>0</v>
      </c>
      <c r="AK597" s="1">
        <f t="shared" si="382"/>
        <v>0</v>
      </c>
      <c r="AL597" s="1">
        <f t="shared" si="383"/>
        <v>0</v>
      </c>
      <c r="AM597" s="1">
        <f t="shared" ref="AM597" si="397">AM596+1</f>
        <v>86</v>
      </c>
      <c r="AN597" s="1">
        <v>1390</v>
      </c>
      <c r="AO597" s="11">
        <f t="shared" si="384"/>
        <v>-64</v>
      </c>
      <c r="AP597" s="1">
        <f t="shared" si="385"/>
        <v>0.180161836831292</v>
      </c>
      <c r="AQ597" s="1">
        <f t="shared" si="386"/>
        <v>0</v>
      </c>
      <c r="AR597" s="1">
        <f t="shared" si="387"/>
        <v>5.9578294051555725</v>
      </c>
      <c r="AS597" s="1">
        <f t="shared" si="388"/>
        <v>7.1176377244717148E-2</v>
      </c>
      <c r="AT597" s="1">
        <f t="shared" si="389"/>
        <v>0.2031132075471698</v>
      </c>
      <c r="AU597" s="1">
        <f t="shared" si="390"/>
        <v>0</v>
      </c>
      <c r="AV597" s="1">
        <f t="shared" si="370"/>
        <v>0.66235244593724929</v>
      </c>
      <c r="AW597" s="1">
        <f t="shared" si="391"/>
        <v>0.56969202084049619</v>
      </c>
      <c r="AX597" s="1">
        <f t="shared" si="392"/>
        <v>0</v>
      </c>
    </row>
    <row r="598" spans="1:50" x14ac:dyDescent="0.45">
      <c r="A598" s="7" t="s">
        <v>157</v>
      </c>
      <c r="B598" s="7" t="s">
        <v>157</v>
      </c>
      <c r="C598" s="8" t="s">
        <v>49</v>
      </c>
      <c r="D598" s="1" t="s">
        <v>158</v>
      </c>
      <c r="E598" s="12">
        <v>1278000000000</v>
      </c>
      <c r="F598" s="9">
        <v>743803</v>
      </c>
      <c r="G598" s="9">
        <v>69783</v>
      </c>
      <c r="H598" s="9">
        <v>72637</v>
      </c>
      <c r="I598" s="9">
        <v>1053475</v>
      </c>
      <c r="J598" s="9">
        <v>382330</v>
      </c>
      <c r="K598" s="9">
        <v>669403</v>
      </c>
      <c r="L598" s="7">
        <v>331093</v>
      </c>
      <c r="M598" s="7">
        <v>33265</v>
      </c>
      <c r="N598" s="7">
        <v>568289</v>
      </c>
      <c r="O598" s="9">
        <v>7566</v>
      </c>
      <c r="P598" s="1">
        <v>0</v>
      </c>
      <c r="Q598" s="1">
        <v>0</v>
      </c>
      <c r="R598" s="1">
        <v>0</v>
      </c>
      <c r="S598" s="1">
        <f t="shared" si="371"/>
        <v>0</v>
      </c>
      <c r="T598" s="1">
        <v>0</v>
      </c>
      <c r="U598" s="1">
        <v>1</v>
      </c>
      <c r="V598" s="1">
        <v>0.77200000000000002</v>
      </c>
      <c r="W598" s="1">
        <v>0.34803316176926702</v>
      </c>
      <c r="X598" s="7">
        <v>67</v>
      </c>
      <c r="Y598" s="7">
        <f t="shared" si="372"/>
        <v>743803</v>
      </c>
      <c r="Z598" s="7">
        <f t="shared" si="373"/>
        <v>568289</v>
      </c>
      <c r="AA598" s="7">
        <f t="shared" si="374"/>
        <v>33265</v>
      </c>
      <c r="AB598" s="7">
        <f t="shared" si="375"/>
        <v>7566</v>
      </c>
      <c r="AC598" s="1">
        <v>0.77200000000000002</v>
      </c>
      <c r="AD598" s="7">
        <f t="shared" si="376"/>
        <v>13.867604781522408</v>
      </c>
      <c r="AE598" s="10">
        <f t="shared" si="377"/>
        <v>1.4260236287711275E-4</v>
      </c>
      <c r="AF598" s="7">
        <f t="shared" si="378"/>
        <v>1</v>
      </c>
      <c r="AG598" s="7">
        <f t="shared" si="379"/>
        <v>1</v>
      </c>
      <c r="AH598" s="1">
        <v>0.34803316176926702</v>
      </c>
      <c r="AI598" s="1">
        <f t="shared" si="380"/>
        <v>0</v>
      </c>
      <c r="AJ598" s="1">
        <f t="shared" si="381"/>
        <v>0</v>
      </c>
      <c r="AK598" s="1">
        <f t="shared" si="382"/>
        <v>0</v>
      </c>
      <c r="AL598" s="1">
        <f t="shared" si="383"/>
        <v>0</v>
      </c>
      <c r="AM598" s="1">
        <f t="shared" ref="AM598:AM603" si="398">AM597</f>
        <v>86</v>
      </c>
      <c r="AN598" s="1">
        <v>1391</v>
      </c>
      <c r="AO598" s="11">
        <f t="shared" si="384"/>
        <v>-57</v>
      </c>
      <c r="AP598" s="1">
        <f t="shared" si="385"/>
        <v>0.34803316176926702</v>
      </c>
      <c r="AQ598" s="1">
        <f t="shared" si="386"/>
        <v>0</v>
      </c>
      <c r="AR598" s="1">
        <f t="shared" si="387"/>
        <v>6.0226242338303324</v>
      </c>
      <c r="AS598" s="1">
        <f t="shared" si="388"/>
        <v>6.6240774579368278E-2</v>
      </c>
      <c r="AT598" s="1">
        <f t="shared" si="389"/>
        <v>5.4603286384976524E-2</v>
      </c>
      <c r="AU598" s="1">
        <f t="shared" si="390"/>
        <v>0</v>
      </c>
      <c r="AV598" s="1">
        <f t="shared" si="370"/>
        <v>0.67720923609957517</v>
      </c>
      <c r="AW598" s="1">
        <f t="shared" si="391"/>
        <v>0.63542371674695652</v>
      </c>
      <c r="AX598" s="1">
        <f t="shared" si="392"/>
        <v>0</v>
      </c>
    </row>
    <row r="599" spans="1:50" x14ac:dyDescent="0.45">
      <c r="A599" s="7" t="s">
        <v>157</v>
      </c>
      <c r="B599" s="7" t="s">
        <v>157</v>
      </c>
      <c r="C599" s="8" t="s">
        <v>50</v>
      </c>
      <c r="D599" s="1" t="s">
        <v>158</v>
      </c>
      <c r="E599" s="12">
        <v>753200000000</v>
      </c>
      <c r="F599" s="9">
        <v>879910</v>
      </c>
      <c r="G599" s="9">
        <v>108408</v>
      </c>
      <c r="H599" s="9">
        <v>67445</v>
      </c>
      <c r="I599" s="9">
        <v>1190055</v>
      </c>
      <c r="J599" s="9">
        <v>405253</v>
      </c>
      <c r="K599" s="9">
        <v>612882</v>
      </c>
      <c r="L599" s="7">
        <v>461709</v>
      </c>
      <c r="M599" s="7">
        <v>41020</v>
      </c>
      <c r="N599" s="7">
        <v>679900</v>
      </c>
      <c r="O599" s="9">
        <v>7601</v>
      </c>
      <c r="P599" s="1">
        <v>0</v>
      </c>
      <c r="Q599" s="1">
        <v>0</v>
      </c>
      <c r="R599" s="1">
        <v>0</v>
      </c>
      <c r="S599" s="1">
        <f t="shared" si="371"/>
        <v>0</v>
      </c>
      <c r="T599" s="1">
        <v>0</v>
      </c>
      <c r="U599" s="1">
        <v>1</v>
      </c>
      <c r="V599" s="1">
        <v>1</v>
      </c>
      <c r="W599" s="1">
        <v>0.58410323788505103</v>
      </c>
      <c r="X599" s="7">
        <v>61</v>
      </c>
      <c r="Y599" s="7">
        <f t="shared" si="372"/>
        <v>879910</v>
      </c>
      <c r="Z599" s="7">
        <f t="shared" si="373"/>
        <v>679900</v>
      </c>
      <c r="AA599" s="7">
        <f t="shared" si="374"/>
        <v>41020</v>
      </c>
      <c r="AB599" s="7">
        <f t="shared" si="375"/>
        <v>7601</v>
      </c>
      <c r="AC599" s="1">
        <v>1</v>
      </c>
      <c r="AD599" s="7">
        <f t="shared" si="376"/>
        <v>13.989510082507065</v>
      </c>
      <c r="AE599" s="10">
        <f t="shared" si="377"/>
        <v>1.6869687957590956E-4</v>
      </c>
      <c r="AF599" s="7">
        <f t="shared" si="378"/>
        <v>1</v>
      </c>
      <c r="AG599" s="7">
        <f t="shared" si="379"/>
        <v>1</v>
      </c>
      <c r="AH599" s="1">
        <v>0.58410323788505103</v>
      </c>
      <c r="AI599" s="1">
        <f t="shared" si="380"/>
        <v>0</v>
      </c>
      <c r="AJ599" s="1">
        <f t="shared" si="381"/>
        <v>0</v>
      </c>
      <c r="AK599" s="1">
        <f t="shared" si="382"/>
        <v>0</v>
      </c>
      <c r="AL599" s="1">
        <f t="shared" si="383"/>
        <v>0</v>
      </c>
      <c r="AM599" s="1">
        <f t="shared" si="398"/>
        <v>86</v>
      </c>
      <c r="AN599" s="1">
        <v>1392</v>
      </c>
      <c r="AO599" s="11">
        <f t="shared" si="384"/>
        <v>-63</v>
      </c>
      <c r="AP599" s="1">
        <f t="shared" si="385"/>
        <v>0.58410323788505103</v>
      </c>
      <c r="AQ599" s="1">
        <f t="shared" si="386"/>
        <v>0</v>
      </c>
      <c r="AR599" s="1">
        <f t="shared" si="387"/>
        <v>6.0755670333627236</v>
      </c>
      <c r="AS599" s="1">
        <f t="shared" si="388"/>
        <v>9.1094949393095273E-2</v>
      </c>
      <c r="AT599" s="1">
        <f t="shared" si="389"/>
        <v>0.14392989909718534</v>
      </c>
      <c r="AU599" s="1">
        <f t="shared" si="390"/>
        <v>0</v>
      </c>
      <c r="AV599" s="1">
        <f t="shared" si="370"/>
        <v>0.72850582536101272</v>
      </c>
      <c r="AW599" s="1">
        <f t="shared" si="391"/>
        <v>0.51500308809256712</v>
      </c>
      <c r="AX599" s="1">
        <f t="shared" si="392"/>
        <v>0</v>
      </c>
    </row>
    <row r="600" spans="1:50" x14ac:dyDescent="0.45">
      <c r="A600" s="7" t="s">
        <v>157</v>
      </c>
      <c r="B600" s="7" t="s">
        <v>157</v>
      </c>
      <c r="C600" s="8" t="s">
        <v>51</v>
      </c>
      <c r="D600" s="1" t="s">
        <v>158</v>
      </c>
      <c r="E600" s="12">
        <v>626400000000</v>
      </c>
      <c r="F600" s="9">
        <v>1080938</v>
      </c>
      <c r="G600" s="9">
        <v>113947</v>
      </c>
      <c r="H600" s="9">
        <v>86543</v>
      </c>
      <c r="I600" s="9">
        <v>1332836</v>
      </c>
      <c r="J600" s="9">
        <v>540698</v>
      </c>
      <c r="K600" s="9">
        <v>724564</v>
      </c>
      <c r="L600" s="7">
        <v>517044</v>
      </c>
      <c r="M600" s="7">
        <v>58073</v>
      </c>
      <c r="N600" s="7">
        <v>834110</v>
      </c>
      <c r="O600" s="9">
        <v>7601</v>
      </c>
      <c r="P600" s="1">
        <v>0</v>
      </c>
      <c r="Q600" s="1">
        <v>0</v>
      </c>
      <c r="R600" s="1">
        <v>0</v>
      </c>
      <c r="S600" s="1">
        <f t="shared" si="371"/>
        <v>0</v>
      </c>
      <c r="T600" s="1">
        <v>0</v>
      </c>
      <c r="U600" s="1">
        <v>1</v>
      </c>
      <c r="V600" s="1">
        <v>0</v>
      </c>
      <c r="W600" s="1">
        <v>-0.408627480817499</v>
      </c>
      <c r="X600" s="7">
        <v>55</v>
      </c>
      <c r="Y600" s="7">
        <f t="shared" si="372"/>
        <v>1080938</v>
      </c>
      <c r="Z600" s="7">
        <f t="shared" si="373"/>
        <v>834110</v>
      </c>
      <c r="AA600" s="7">
        <f t="shared" si="374"/>
        <v>58073</v>
      </c>
      <c r="AB600" s="7">
        <f t="shared" si="375"/>
        <v>7601</v>
      </c>
      <c r="AC600" s="1">
        <v>0</v>
      </c>
      <c r="AD600" s="7">
        <f t="shared" si="376"/>
        <v>14.102819560834252</v>
      </c>
      <c r="AE600" s="10">
        <f t="shared" si="377"/>
        <v>2.0723808982171419E-4</v>
      </c>
      <c r="AF600" s="7">
        <f t="shared" si="378"/>
        <v>1</v>
      </c>
      <c r="AG600" s="7">
        <f t="shared" si="379"/>
        <v>1</v>
      </c>
      <c r="AH600" s="1">
        <v>-0.408627480817499</v>
      </c>
      <c r="AI600" s="1">
        <f t="shared" si="380"/>
        <v>0</v>
      </c>
      <c r="AJ600" s="1">
        <f t="shared" si="381"/>
        <v>0</v>
      </c>
      <c r="AK600" s="1">
        <f t="shared" si="382"/>
        <v>0</v>
      </c>
      <c r="AL600" s="1">
        <f t="shared" si="383"/>
        <v>0</v>
      </c>
      <c r="AM600" s="1">
        <f t="shared" si="398"/>
        <v>86</v>
      </c>
      <c r="AN600" s="1">
        <v>1393</v>
      </c>
      <c r="AO600" s="11">
        <f t="shared" si="384"/>
        <v>-69</v>
      </c>
      <c r="AP600" s="1">
        <f t="shared" si="385"/>
        <v>-0.408627480817499</v>
      </c>
      <c r="AQ600" s="1">
        <f t="shared" si="386"/>
        <v>0</v>
      </c>
      <c r="AR600" s="1">
        <f t="shared" si="387"/>
        <v>6.1247767145475569</v>
      </c>
      <c r="AS600" s="1">
        <f t="shared" si="388"/>
        <v>8.5492138567685741E-2</v>
      </c>
      <c r="AT600" s="1">
        <f t="shared" si="389"/>
        <v>0.18190772669220945</v>
      </c>
      <c r="AU600" s="1">
        <f t="shared" si="390"/>
        <v>0</v>
      </c>
      <c r="AV600" s="1">
        <f t="shared" si="370"/>
        <v>0.79360251373762414</v>
      </c>
      <c r="AW600" s="1">
        <f t="shared" si="391"/>
        <v>0.54362577241311005</v>
      </c>
      <c r="AX600" s="1">
        <f t="shared" si="392"/>
        <v>0</v>
      </c>
    </row>
    <row r="601" spans="1:50" x14ac:dyDescent="0.45">
      <c r="A601" s="7" t="s">
        <v>157</v>
      </c>
      <c r="B601" s="7" t="s">
        <v>157</v>
      </c>
      <c r="C601" s="8" t="s">
        <v>52</v>
      </c>
      <c r="D601" s="1" t="s">
        <v>158</v>
      </c>
      <c r="E601" s="12">
        <v>717200000000</v>
      </c>
      <c r="F601" s="9">
        <v>915747</v>
      </c>
      <c r="G601" s="9">
        <v>43067</v>
      </c>
      <c r="H601" s="9">
        <v>145156</v>
      </c>
      <c r="I601" s="9">
        <v>1352079</v>
      </c>
      <c r="J601" s="9">
        <v>449512</v>
      </c>
      <c r="K601" s="9">
        <v>820292</v>
      </c>
      <c r="L601" s="7">
        <v>620361</v>
      </c>
      <c r="M601" s="7">
        <v>75459</v>
      </c>
      <c r="N601" s="7">
        <v>734582</v>
      </c>
      <c r="O601" s="9">
        <v>10739</v>
      </c>
      <c r="P601" s="1">
        <v>3</v>
      </c>
      <c r="Q601" s="1">
        <v>2</v>
      </c>
      <c r="R601" s="1">
        <v>3</v>
      </c>
      <c r="S601" s="1">
        <f t="shared" si="371"/>
        <v>0.66666666666666663</v>
      </c>
      <c r="T601" s="1">
        <v>6</v>
      </c>
      <c r="U601" s="1">
        <v>1</v>
      </c>
      <c r="V601" s="1">
        <v>0.98899999999999999</v>
      </c>
      <c r="W601" s="1">
        <v>0.58188499581922903</v>
      </c>
      <c r="X601" s="7">
        <v>56</v>
      </c>
      <c r="Y601" s="7">
        <f t="shared" si="372"/>
        <v>915747</v>
      </c>
      <c r="Z601" s="7">
        <f t="shared" si="373"/>
        <v>734582</v>
      </c>
      <c r="AA601" s="7">
        <f t="shared" si="374"/>
        <v>75459</v>
      </c>
      <c r="AB601" s="7">
        <f t="shared" si="375"/>
        <v>10739</v>
      </c>
      <c r="AC601" s="1">
        <v>0.98899999999999999</v>
      </c>
      <c r="AD601" s="7">
        <f t="shared" si="376"/>
        <v>14.11715396583063</v>
      </c>
      <c r="AE601" s="10">
        <f t="shared" si="377"/>
        <v>1.7556757097998712E-4</v>
      </c>
      <c r="AF601" s="7">
        <f t="shared" si="378"/>
        <v>1</v>
      </c>
      <c r="AG601" s="7">
        <f t="shared" si="379"/>
        <v>1</v>
      </c>
      <c r="AH601" s="1">
        <v>0.58188499581922903</v>
      </c>
      <c r="AI601" s="1">
        <f t="shared" si="380"/>
        <v>1</v>
      </c>
      <c r="AJ601" s="1">
        <f t="shared" si="381"/>
        <v>1</v>
      </c>
      <c r="AK601" s="1">
        <f t="shared" si="382"/>
        <v>1</v>
      </c>
      <c r="AL601" s="1">
        <f t="shared" si="383"/>
        <v>0</v>
      </c>
      <c r="AM601" s="1">
        <f t="shared" si="398"/>
        <v>86</v>
      </c>
      <c r="AN601" s="1">
        <v>1394</v>
      </c>
      <c r="AO601" s="11">
        <f t="shared" si="384"/>
        <v>-68</v>
      </c>
      <c r="AP601" s="1">
        <f t="shared" si="385"/>
        <v>0.58188499581922903</v>
      </c>
      <c r="AQ601" s="1">
        <f t="shared" si="386"/>
        <v>3</v>
      </c>
      <c r="AR601" s="1">
        <f t="shared" si="387"/>
        <v>6.1310020675388497</v>
      </c>
      <c r="AS601" s="1">
        <f t="shared" si="388"/>
        <v>3.1852428741220004E-2</v>
      </c>
      <c r="AT601" s="1">
        <f t="shared" si="389"/>
        <v>6.0048800892359172E-2</v>
      </c>
      <c r="AU601" s="1">
        <f t="shared" si="390"/>
        <v>0</v>
      </c>
      <c r="AV601" s="1">
        <f t="shared" si="370"/>
        <v>0.79127994739952323</v>
      </c>
      <c r="AW601" s="1">
        <f t="shared" si="391"/>
        <v>0.60668940202458588</v>
      </c>
      <c r="AX601" s="1">
        <f t="shared" si="392"/>
        <v>1.7456549874576872</v>
      </c>
    </row>
    <row r="602" spans="1:50" x14ac:dyDescent="0.45">
      <c r="A602" s="7" t="s">
        <v>157</v>
      </c>
      <c r="B602" s="7" t="s">
        <v>157</v>
      </c>
      <c r="C602" s="8" t="s">
        <v>53</v>
      </c>
      <c r="D602" s="1" t="s">
        <v>158</v>
      </c>
      <c r="E602" s="13">
        <v>938400000000</v>
      </c>
      <c r="F602" s="7">
        <v>1126988</v>
      </c>
      <c r="G602" s="7">
        <v>68646</v>
      </c>
      <c r="H602" s="7">
        <v>150323</v>
      </c>
      <c r="I602" s="7">
        <v>1583318</v>
      </c>
      <c r="J602" s="7">
        <v>699674</v>
      </c>
      <c r="K602" s="7">
        <v>1023845</v>
      </c>
      <c r="L602" s="7">
        <v>578594</v>
      </c>
      <c r="M602" s="7">
        <v>77806</v>
      </c>
      <c r="N602" s="7">
        <v>901592</v>
      </c>
      <c r="O602" s="1">
        <v>9600</v>
      </c>
      <c r="P602" s="1">
        <v>3</v>
      </c>
      <c r="Q602" s="1">
        <v>2</v>
      </c>
      <c r="R602" s="1">
        <v>3</v>
      </c>
      <c r="S602" s="1">
        <f t="shared" si="371"/>
        <v>0.66666666666666663</v>
      </c>
      <c r="T602" s="1">
        <v>6</v>
      </c>
      <c r="U602" s="1">
        <v>1</v>
      </c>
      <c r="V602" s="1">
        <v>2E-3</v>
      </c>
      <c r="W602" s="1">
        <v>-0.39477221674671398</v>
      </c>
      <c r="X602" s="7">
        <v>58</v>
      </c>
      <c r="Y602" s="7">
        <f t="shared" si="372"/>
        <v>1126988</v>
      </c>
      <c r="Z602" s="7">
        <f t="shared" si="373"/>
        <v>901592</v>
      </c>
      <c r="AA602" s="7">
        <f t="shared" si="374"/>
        <v>77806</v>
      </c>
      <c r="AB602" s="7">
        <f t="shared" si="375"/>
        <v>9600</v>
      </c>
      <c r="AC602" s="1">
        <v>2E-3</v>
      </c>
      <c r="AD602" s="7">
        <f t="shared" si="376"/>
        <v>14.275033203085295</v>
      </c>
      <c r="AE602" s="10">
        <f t="shared" si="377"/>
        <v>2.1606682378822286E-4</v>
      </c>
      <c r="AF602" s="7">
        <f t="shared" si="378"/>
        <v>1</v>
      </c>
      <c r="AG602" s="7">
        <f t="shared" si="379"/>
        <v>1</v>
      </c>
      <c r="AH602" s="1">
        <v>-0.39477221674671398</v>
      </c>
      <c r="AI602" s="1">
        <f t="shared" si="380"/>
        <v>1</v>
      </c>
      <c r="AJ602" s="1">
        <f t="shared" si="381"/>
        <v>1</v>
      </c>
      <c r="AK602" s="1">
        <f t="shared" si="382"/>
        <v>1</v>
      </c>
      <c r="AL602" s="1">
        <f t="shared" si="383"/>
        <v>0</v>
      </c>
      <c r="AM602" s="1">
        <f t="shared" si="398"/>
        <v>86</v>
      </c>
      <c r="AN602" s="1">
        <v>1395</v>
      </c>
      <c r="AO602" s="11">
        <f t="shared" si="384"/>
        <v>-66</v>
      </c>
      <c r="AP602" s="1">
        <f t="shared" si="385"/>
        <v>-0.39477221674671398</v>
      </c>
      <c r="AQ602" s="1">
        <f t="shared" si="386"/>
        <v>3</v>
      </c>
      <c r="AR602" s="1">
        <f t="shared" si="387"/>
        <v>6.1995681490856462</v>
      </c>
      <c r="AS602" s="1">
        <f t="shared" si="388"/>
        <v>4.3355788287633944E-2</v>
      </c>
      <c r="AT602" s="1">
        <f t="shared" si="389"/>
        <v>7.3152173913043475E-2</v>
      </c>
      <c r="AU602" s="1">
        <f t="shared" si="390"/>
        <v>0</v>
      </c>
      <c r="AV602" s="1">
        <f t="shared" si="370"/>
        <v>0.80733497629661255</v>
      </c>
      <c r="AW602" s="1">
        <f t="shared" si="391"/>
        <v>0.64664520961676686</v>
      </c>
      <c r="AX602" s="1">
        <f t="shared" si="392"/>
        <v>-1.1843166502401419</v>
      </c>
    </row>
    <row r="603" spans="1:50" x14ac:dyDescent="0.45">
      <c r="A603" s="7" t="s">
        <v>157</v>
      </c>
      <c r="B603" s="7" t="s">
        <v>157</v>
      </c>
      <c r="C603" s="8" t="s">
        <v>54</v>
      </c>
      <c r="D603" s="1" t="s">
        <v>158</v>
      </c>
      <c r="E603" s="13">
        <v>1481200000000</v>
      </c>
      <c r="F603" s="7">
        <v>1199945</v>
      </c>
      <c r="G603" s="7">
        <v>83240</v>
      </c>
      <c r="H603" s="7">
        <v>223019</v>
      </c>
      <c r="I603" s="7">
        <v>1538549</v>
      </c>
      <c r="J603" s="7">
        <v>700504</v>
      </c>
      <c r="K603" s="7">
        <v>975836</v>
      </c>
      <c r="L603" s="7">
        <v>538815</v>
      </c>
      <c r="M603" s="7">
        <v>84188</v>
      </c>
      <c r="N603" s="7">
        <v>934304</v>
      </c>
      <c r="O603" s="7">
        <v>8462</v>
      </c>
      <c r="P603" s="1">
        <v>3</v>
      </c>
      <c r="Q603" s="1">
        <v>2</v>
      </c>
      <c r="R603" s="1">
        <v>2</v>
      </c>
      <c r="S603" s="1">
        <f t="shared" si="371"/>
        <v>0.66666666666666663</v>
      </c>
      <c r="T603" s="1">
        <v>6</v>
      </c>
      <c r="U603" s="1">
        <v>1</v>
      </c>
      <c r="V603" s="1">
        <v>2E-3</v>
      </c>
      <c r="W603" s="1">
        <v>-0.39699751894226698</v>
      </c>
      <c r="X603" s="7">
        <v>49</v>
      </c>
      <c r="Y603" s="7">
        <f t="shared" si="372"/>
        <v>1199945</v>
      </c>
      <c r="Z603" s="7">
        <f t="shared" si="373"/>
        <v>934304</v>
      </c>
      <c r="AA603" s="7">
        <f t="shared" si="374"/>
        <v>84188</v>
      </c>
      <c r="AB603" s="7">
        <f t="shared" si="375"/>
        <v>8462</v>
      </c>
      <c r="AC603" s="1">
        <v>2E-3</v>
      </c>
      <c r="AD603" s="7">
        <f t="shared" si="376"/>
        <v>14.246350322440829</v>
      </c>
      <c r="AE603" s="10">
        <f t="shared" si="377"/>
        <v>2.3005418413555342E-4</v>
      </c>
      <c r="AF603" s="7">
        <f t="shared" si="378"/>
        <v>1</v>
      </c>
      <c r="AG603" s="7">
        <f t="shared" si="379"/>
        <v>1</v>
      </c>
      <c r="AH603" s="1">
        <v>-0.39699751894226698</v>
      </c>
      <c r="AI603" s="1">
        <f t="shared" si="380"/>
        <v>1</v>
      </c>
      <c r="AJ603" s="1">
        <f t="shared" si="381"/>
        <v>1</v>
      </c>
      <c r="AK603" s="1">
        <f t="shared" si="382"/>
        <v>1</v>
      </c>
      <c r="AL603" s="1">
        <f t="shared" si="383"/>
        <v>0</v>
      </c>
      <c r="AM603" s="1">
        <f t="shared" si="398"/>
        <v>86</v>
      </c>
      <c r="AN603" s="1">
        <v>1396</v>
      </c>
      <c r="AO603" s="11">
        <f t="shared" si="384"/>
        <v>-75</v>
      </c>
      <c r="AP603" s="1">
        <f t="shared" si="385"/>
        <v>-0.39699751894226698</v>
      </c>
      <c r="AQ603" s="1">
        <f t="shared" si="386"/>
        <v>3</v>
      </c>
      <c r="AR603" s="1">
        <f t="shared" si="387"/>
        <v>6.1871113322966638</v>
      </c>
      <c r="AS603" s="1">
        <f t="shared" si="388"/>
        <v>5.4102924248756457E-2</v>
      </c>
      <c r="AT603" s="1">
        <f t="shared" si="389"/>
        <v>5.6197677558736163E-2</v>
      </c>
      <c r="AU603" s="1">
        <f t="shared" si="390"/>
        <v>0</v>
      </c>
      <c r="AV603" s="1">
        <f t="shared" si="370"/>
        <v>0.80551155666800345</v>
      </c>
      <c r="AW603" s="1">
        <f t="shared" si="391"/>
        <v>0.63425734247008059</v>
      </c>
      <c r="AX603" s="1">
        <f t="shared" si="392"/>
        <v>-1.1909925568268009</v>
      </c>
    </row>
    <row r="604" spans="1:50" x14ac:dyDescent="0.45">
      <c r="A604" s="7" t="s">
        <v>159</v>
      </c>
      <c r="B604" s="7" t="s">
        <v>159</v>
      </c>
      <c r="C604" s="8" t="s">
        <v>47</v>
      </c>
      <c r="D604" s="1" t="s">
        <v>158</v>
      </c>
      <c r="E604" s="12">
        <v>94155750000</v>
      </c>
      <c r="F604" s="9">
        <v>284244</v>
      </c>
      <c r="G604" s="9">
        <v>3042</v>
      </c>
      <c r="H604" s="9">
        <v>18773</v>
      </c>
      <c r="I604" s="9">
        <v>420883</v>
      </c>
      <c r="J604" s="9">
        <v>2831</v>
      </c>
      <c r="K604" s="9">
        <v>315309</v>
      </c>
      <c r="L604" s="7">
        <v>146509</v>
      </c>
      <c r="M604" s="7">
        <v>19702</v>
      </c>
      <c r="N604" s="7">
        <v>228624</v>
      </c>
      <c r="O604" s="9">
        <v>488</v>
      </c>
      <c r="P604" s="1">
        <v>0</v>
      </c>
      <c r="Q604" s="1">
        <v>0</v>
      </c>
      <c r="R604" s="1">
        <v>0</v>
      </c>
      <c r="S604" s="1">
        <f t="shared" si="371"/>
        <v>0</v>
      </c>
      <c r="T604" s="1">
        <v>0</v>
      </c>
      <c r="U604" s="1">
        <v>1</v>
      </c>
      <c r="V604" s="1">
        <v>0.313</v>
      </c>
      <c r="W604" s="1">
        <v>-0.17346133950732601</v>
      </c>
      <c r="X604" s="7">
        <v>71</v>
      </c>
      <c r="Y604" s="7">
        <f t="shared" si="372"/>
        <v>284244</v>
      </c>
      <c r="Z604" s="7">
        <f t="shared" si="373"/>
        <v>228624</v>
      </c>
      <c r="AA604" s="7">
        <f t="shared" si="374"/>
        <v>19702</v>
      </c>
      <c r="AB604" s="7">
        <f t="shared" si="375"/>
        <v>488</v>
      </c>
      <c r="AC604" s="1">
        <v>0.313</v>
      </c>
      <c r="AD604" s="7">
        <f t="shared" si="376"/>
        <v>12.950110164301734</v>
      </c>
      <c r="AE604" s="10">
        <f t="shared" si="377"/>
        <v>5.449543230350245E-5</v>
      </c>
      <c r="AF604" s="7">
        <f t="shared" si="378"/>
        <v>1</v>
      </c>
      <c r="AG604" s="7">
        <f t="shared" si="379"/>
        <v>1</v>
      </c>
      <c r="AH604" s="1">
        <v>-0.17346133950732601</v>
      </c>
      <c r="AI604" s="1">
        <f t="shared" si="380"/>
        <v>0</v>
      </c>
      <c r="AJ604" s="1">
        <f t="shared" si="381"/>
        <v>0</v>
      </c>
      <c r="AK604" s="1">
        <f t="shared" si="382"/>
        <v>0</v>
      </c>
      <c r="AL604" s="1">
        <f t="shared" si="383"/>
        <v>0</v>
      </c>
      <c r="AM604" s="1">
        <f t="shared" ref="AM604" si="399">AM603+1</f>
        <v>87</v>
      </c>
      <c r="AN604" s="1">
        <v>1390</v>
      </c>
      <c r="AO604" s="11">
        <f t="shared" si="384"/>
        <v>-53</v>
      </c>
      <c r="AP604" s="1">
        <f t="shared" si="385"/>
        <v>-0.17346133950732601</v>
      </c>
      <c r="AQ604" s="1">
        <f t="shared" si="386"/>
        <v>0</v>
      </c>
      <c r="AR604" s="1">
        <f t="shared" si="387"/>
        <v>5.6241613843954568</v>
      </c>
      <c r="AS604" s="1">
        <f t="shared" si="388"/>
        <v>7.2276618442655089E-3</v>
      </c>
      <c r="AT604" s="1">
        <f t="shared" si="389"/>
        <v>3.2308170239204723E-2</v>
      </c>
      <c r="AU604" s="1">
        <f t="shared" si="390"/>
        <v>0</v>
      </c>
      <c r="AV604" s="1">
        <f t="shared" si="370"/>
        <v>0.35482545030329093</v>
      </c>
      <c r="AW604" s="1">
        <f t="shared" si="391"/>
        <v>0.74916069311423839</v>
      </c>
      <c r="AX604" s="1">
        <f t="shared" si="392"/>
        <v>0</v>
      </c>
    </row>
    <row r="605" spans="1:50" x14ac:dyDescent="0.45">
      <c r="A605" s="7" t="s">
        <v>159</v>
      </c>
      <c r="B605" s="7" t="s">
        <v>159</v>
      </c>
      <c r="C605" s="8" t="s">
        <v>49</v>
      </c>
      <c r="D605" s="1" t="s">
        <v>158</v>
      </c>
      <c r="E605" s="12">
        <v>852754500000</v>
      </c>
      <c r="F605" s="9">
        <v>414278</v>
      </c>
      <c r="G605" s="9">
        <v>16408</v>
      </c>
      <c r="H605" s="9">
        <v>76205</v>
      </c>
      <c r="I605" s="9">
        <v>432301</v>
      </c>
      <c r="J605" s="9">
        <v>97152</v>
      </c>
      <c r="K605" s="9">
        <v>323639</v>
      </c>
      <c r="L605" s="7">
        <v>194568</v>
      </c>
      <c r="M605" s="7">
        <v>25364</v>
      </c>
      <c r="N605" s="7">
        <v>310158</v>
      </c>
      <c r="O605" s="9">
        <v>396</v>
      </c>
      <c r="P605" s="1">
        <v>0</v>
      </c>
      <c r="Q605" s="1">
        <v>0</v>
      </c>
      <c r="R605" s="1">
        <v>0</v>
      </c>
      <c r="S605" s="1">
        <f t="shared" si="371"/>
        <v>0</v>
      </c>
      <c r="T605" s="1">
        <v>0</v>
      </c>
      <c r="U605" s="1">
        <v>1</v>
      </c>
      <c r="V605" s="1">
        <v>0.51</v>
      </c>
      <c r="W605" s="1">
        <v>2.4999158997821E-2</v>
      </c>
      <c r="X605" s="7">
        <v>69</v>
      </c>
      <c r="Y605" s="7">
        <f t="shared" si="372"/>
        <v>414278</v>
      </c>
      <c r="Z605" s="7">
        <f t="shared" si="373"/>
        <v>310158</v>
      </c>
      <c r="AA605" s="7">
        <f t="shared" si="374"/>
        <v>25364</v>
      </c>
      <c r="AB605" s="7">
        <f t="shared" si="375"/>
        <v>396</v>
      </c>
      <c r="AC605" s="1">
        <v>0.51</v>
      </c>
      <c r="AD605" s="7">
        <f t="shared" si="376"/>
        <v>12.976877383861467</v>
      </c>
      <c r="AE605" s="10">
        <f t="shared" si="377"/>
        <v>7.9425629754121063E-5</v>
      </c>
      <c r="AF605" s="7">
        <f t="shared" si="378"/>
        <v>1</v>
      </c>
      <c r="AG605" s="7">
        <f t="shared" si="379"/>
        <v>1</v>
      </c>
      <c r="AH605" s="1">
        <v>2.4999158997821E-2</v>
      </c>
      <c r="AI605" s="1">
        <f t="shared" si="380"/>
        <v>0</v>
      </c>
      <c r="AJ605" s="1">
        <f t="shared" si="381"/>
        <v>0</v>
      </c>
      <c r="AK605" s="1">
        <f t="shared" si="382"/>
        <v>0</v>
      </c>
      <c r="AL605" s="1">
        <f t="shared" si="383"/>
        <v>0</v>
      </c>
      <c r="AM605" s="1">
        <f t="shared" ref="AM605:AM610" si="400">AM604</f>
        <v>87</v>
      </c>
      <c r="AN605" s="1">
        <v>1391</v>
      </c>
      <c r="AO605" s="11">
        <f t="shared" si="384"/>
        <v>-55</v>
      </c>
      <c r="AP605" s="1">
        <f t="shared" si="385"/>
        <v>2.4999158997821E-2</v>
      </c>
      <c r="AQ605" s="1">
        <f t="shared" si="386"/>
        <v>0</v>
      </c>
      <c r="AR605" s="1">
        <f t="shared" si="387"/>
        <v>5.6357862401461425</v>
      </c>
      <c r="AS605" s="1">
        <f t="shared" si="388"/>
        <v>3.7955035958741709E-2</v>
      </c>
      <c r="AT605" s="1">
        <f t="shared" si="389"/>
        <v>1.9241176680979109E-2</v>
      </c>
      <c r="AU605" s="1">
        <f t="shared" si="390"/>
        <v>0</v>
      </c>
      <c r="AV605" s="1">
        <f t="shared" si="370"/>
        <v>0.67480759933472279</v>
      </c>
      <c r="AW605" s="1">
        <f t="shared" si="391"/>
        <v>0.74864272809917165</v>
      </c>
      <c r="AX605" s="1">
        <f t="shared" si="392"/>
        <v>0</v>
      </c>
    </row>
    <row r="606" spans="1:50" x14ac:dyDescent="0.45">
      <c r="A606" s="7" t="s">
        <v>159</v>
      </c>
      <c r="B606" s="7" t="s">
        <v>159</v>
      </c>
      <c r="C606" s="8" t="s">
        <v>50</v>
      </c>
      <c r="D606" s="1" t="s">
        <v>158</v>
      </c>
      <c r="E606" s="12">
        <v>594418500000</v>
      </c>
      <c r="F606" s="9">
        <v>663110</v>
      </c>
      <c r="G606" s="9">
        <v>125342</v>
      </c>
      <c r="H606" s="9">
        <v>95530</v>
      </c>
      <c r="I606" s="9">
        <v>544978</v>
      </c>
      <c r="J606" s="9">
        <v>151985</v>
      </c>
      <c r="K606" s="9">
        <v>328459</v>
      </c>
      <c r="L606" s="7">
        <v>232202</v>
      </c>
      <c r="M606" s="7">
        <v>33939</v>
      </c>
      <c r="N606" s="7">
        <v>454653</v>
      </c>
      <c r="O606" s="9">
        <v>244</v>
      </c>
      <c r="P606" s="1">
        <v>0</v>
      </c>
      <c r="Q606" s="1">
        <v>0</v>
      </c>
      <c r="R606" s="1">
        <v>0</v>
      </c>
      <c r="S606" s="1">
        <f t="shared" si="371"/>
        <v>0</v>
      </c>
      <c r="T606" s="1">
        <v>0</v>
      </c>
      <c r="U606" s="1">
        <v>1</v>
      </c>
      <c r="V606" s="1">
        <v>0.93600000000000005</v>
      </c>
      <c r="W606" s="1">
        <v>0.46636293339797003</v>
      </c>
      <c r="X606" s="7">
        <v>86</v>
      </c>
      <c r="Y606" s="7">
        <f t="shared" si="372"/>
        <v>663110</v>
      </c>
      <c r="Z606" s="7">
        <f t="shared" si="373"/>
        <v>454653</v>
      </c>
      <c r="AA606" s="7">
        <f t="shared" si="374"/>
        <v>33939</v>
      </c>
      <c r="AB606" s="7">
        <f t="shared" si="375"/>
        <v>244</v>
      </c>
      <c r="AC606" s="1">
        <v>0.93600000000000005</v>
      </c>
      <c r="AD606" s="7">
        <f t="shared" si="376"/>
        <v>13.208500705858135</v>
      </c>
      <c r="AE606" s="10">
        <f t="shared" si="377"/>
        <v>1.2713185191165163E-4</v>
      </c>
      <c r="AF606" s="7">
        <f t="shared" si="378"/>
        <v>1</v>
      </c>
      <c r="AG606" s="7">
        <f t="shared" si="379"/>
        <v>1</v>
      </c>
      <c r="AH606" s="1">
        <v>0.46636293339797003</v>
      </c>
      <c r="AI606" s="1">
        <f t="shared" si="380"/>
        <v>0</v>
      </c>
      <c r="AJ606" s="1">
        <f t="shared" si="381"/>
        <v>0</v>
      </c>
      <c r="AK606" s="1">
        <f t="shared" si="382"/>
        <v>0</v>
      </c>
      <c r="AL606" s="1">
        <f t="shared" si="383"/>
        <v>0</v>
      </c>
      <c r="AM606" s="1">
        <f t="shared" si="400"/>
        <v>87</v>
      </c>
      <c r="AN606" s="1">
        <v>1392</v>
      </c>
      <c r="AO606" s="11">
        <f t="shared" si="384"/>
        <v>-38</v>
      </c>
      <c r="AP606" s="1">
        <f t="shared" si="385"/>
        <v>0.46636293339797003</v>
      </c>
      <c r="AQ606" s="1">
        <f t="shared" si="386"/>
        <v>0</v>
      </c>
      <c r="AR606" s="1">
        <f t="shared" si="387"/>
        <v>5.7363789707693948</v>
      </c>
      <c r="AS606" s="1">
        <f t="shared" si="388"/>
        <v>0.22999460528681892</v>
      </c>
      <c r="AT606" s="1">
        <f t="shared" si="389"/>
        <v>0.21086490410375855</v>
      </c>
      <c r="AU606" s="1">
        <f t="shared" si="390"/>
        <v>0</v>
      </c>
      <c r="AV606" s="1">
        <f t="shared" si="370"/>
        <v>0.70495873227910122</v>
      </c>
      <c r="AW606" s="1">
        <f t="shared" si="391"/>
        <v>0.6027013934507448</v>
      </c>
      <c r="AX606" s="1">
        <f t="shared" si="392"/>
        <v>0</v>
      </c>
    </row>
    <row r="607" spans="1:50" x14ac:dyDescent="0.45">
      <c r="A607" s="7" t="s">
        <v>159</v>
      </c>
      <c r="B607" s="7" t="s">
        <v>159</v>
      </c>
      <c r="C607" s="8" t="s">
        <v>51</v>
      </c>
      <c r="D607" s="1" t="s">
        <v>158</v>
      </c>
      <c r="E607" s="12">
        <v>539136000000</v>
      </c>
      <c r="F607" s="9">
        <v>670520</v>
      </c>
      <c r="G607" s="9">
        <v>117013</v>
      </c>
      <c r="H607" s="9">
        <v>153574</v>
      </c>
      <c r="I607" s="9">
        <v>556125</v>
      </c>
      <c r="J607" s="9">
        <v>114529</v>
      </c>
      <c r="K607" s="9">
        <v>366213</v>
      </c>
      <c r="L607" s="7">
        <v>290151</v>
      </c>
      <c r="M607" s="7">
        <v>47451</v>
      </c>
      <c r="N607" s="7">
        <v>430013</v>
      </c>
      <c r="O607" s="9">
        <v>794</v>
      </c>
      <c r="P607" s="1">
        <v>0</v>
      </c>
      <c r="Q607" s="1">
        <v>0</v>
      </c>
      <c r="R607" s="1">
        <v>0</v>
      </c>
      <c r="S607" s="1">
        <f t="shared" si="371"/>
        <v>0</v>
      </c>
      <c r="T607" s="1">
        <v>0</v>
      </c>
      <c r="U607" s="1">
        <v>1</v>
      </c>
      <c r="V607" s="1">
        <v>0.01</v>
      </c>
      <c r="W607" s="1">
        <v>-0.45824942102171701</v>
      </c>
      <c r="X607" s="7">
        <v>85</v>
      </c>
      <c r="Y607" s="7">
        <f t="shared" si="372"/>
        <v>670520</v>
      </c>
      <c r="Z607" s="7">
        <f t="shared" si="373"/>
        <v>430013</v>
      </c>
      <c r="AA607" s="7">
        <f t="shared" si="374"/>
        <v>47451</v>
      </c>
      <c r="AB607" s="7">
        <f t="shared" si="375"/>
        <v>794</v>
      </c>
      <c r="AC607" s="1">
        <v>0.01</v>
      </c>
      <c r="AD607" s="7">
        <f t="shared" si="376"/>
        <v>13.228748368108343</v>
      </c>
      <c r="AE607" s="10">
        <f t="shared" si="377"/>
        <v>1.2855250161179993E-4</v>
      </c>
      <c r="AF607" s="7">
        <f t="shared" si="378"/>
        <v>1</v>
      </c>
      <c r="AG607" s="7">
        <f t="shared" si="379"/>
        <v>1</v>
      </c>
      <c r="AH607" s="1">
        <v>-0.45824942102171701</v>
      </c>
      <c r="AI607" s="1">
        <f t="shared" si="380"/>
        <v>0</v>
      </c>
      <c r="AJ607" s="1">
        <f t="shared" si="381"/>
        <v>0</v>
      </c>
      <c r="AK607" s="1">
        <f t="shared" si="382"/>
        <v>0</v>
      </c>
      <c r="AL607" s="1">
        <f t="shared" si="383"/>
        <v>0</v>
      </c>
      <c r="AM607" s="1">
        <f t="shared" si="400"/>
        <v>87</v>
      </c>
      <c r="AN607" s="1">
        <v>1393</v>
      </c>
      <c r="AO607" s="11">
        <f t="shared" si="384"/>
        <v>-39</v>
      </c>
      <c r="AP607" s="1">
        <f t="shared" si="385"/>
        <v>-0.45824942102171701</v>
      </c>
      <c r="AQ607" s="1">
        <f t="shared" si="386"/>
        <v>0</v>
      </c>
      <c r="AR607" s="1">
        <f t="shared" si="387"/>
        <v>5.7451724187561011</v>
      </c>
      <c r="AS607" s="1">
        <f t="shared" si="388"/>
        <v>0.21040773207462352</v>
      </c>
      <c r="AT607" s="1">
        <f t="shared" si="389"/>
        <v>0.21703800154320987</v>
      </c>
      <c r="AU607" s="1">
        <f t="shared" si="390"/>
        <v>0</v>
      </c>
      <c r="AV607" s="1">
        <f t="shared" si="370"/>
        <v>0.72767812991683523</v>
      </c>
      <c r="AW607" s="1">
        <f t="shared" si="391"/>
        <v>0.65850842886041805</v>
      </c>
      <c r="AX607" s="1">
        <f t="shared" si="392"/>
        <v>0</v>
      </c>
    </row>
    <row r="608" spans="1:50" x14ac:dyDescent="0.45">
      <c r="A608" s="7" t="s">
        <v>159</v>
      </c>
      <c r="B608" s="7" t="s">
        <v>159</v>
      </c>
      <c r="C608" s="8" t="s">
        <v>52</v>
      </c>
      <c r="D608" s="1" t="s">
        <v>158</v>
      </c>
      <c r="E608" s="12">
        <v>720076500000</v>
      </c>
      <c r="F608" s="9">
        <v>577689</v>
      </c>
      <c r="G608" s="9">
        <v>72841</v>
      </c>
      <c r="H608" s="9">
        <v>105076</v>
      </c>
      <c r="I608" s="9">
        <v>529734</v>
      </c>
      <c r="J608" s="9">
        <v>110717</v>
      </c>
      <c r="K608" s="9">
        <v>368815</v>
      </c>
      <c r="L608" s="7">
        <v>311381</v>
      </c>
      <c r="M608" s="7">
        <v>58603</v>
      </c>
      <c r="N608" s="7">
        <v>387254</v>
      </c>
      <c r="O608" s="9">
        <v>1102</v>
      </c>
      <c r="P608" s="1">
        <v>3</v>
      </c>
      <c r="Q608" s="1">
        <v>1</v>
      </c>
      <c r="R608" s="1">
        <v>1</v>
      </c>
      <c r="S608" s="1">
        <f t="shared" si="371"/>
        <v>0.33333333333333331</v>
      </c>
      <c r="T608" s="1">
        <v>6</v>
      </c>
      <c r="U608" s="1">
        <v>1</v>
      </c>
      <c r="V608" s="1">
        <v>0.61899999999999999</v>
      </c>
      <c r="W608" s="1">
        <v>0.14765198055599199</v>
      </c>
      <c r="X608" s="7">
        <v>57</v>
      </c>
      <c r="Y608" s="7">
        <f t="shared" si="372"/>
        <v>577689</v>
      </c>
      <c r="Z608" s="7">
        <f t="shared" si="373"/>
        <v>387254</v>
      </c>
      <c r="AA608" s="7">
        <f t="shared" si="374"/>
        <v>58603</v>
      </c>
      <c r="AB608" s="7">
        <f t="shared" si="375"/>
        <v>1102</v>
      </c>
      <c r="AC608" s="1">
        <v>0.61899999999999999</v>
      </c>
      <c r="AD608" s="7">
        <f t="shared" si="376"/>
        <v>13.180130272748519</v>
      </c>
      <c r="AE608" s="10">
        <f t="shared" si="377"/>
        <v>1.1075488591484087E-4</v>
      </c>
      <c r="AF608" s="7">
        <f t="shared" si="378"/>
        <v>1</v>
      </c>
      <c r="AG608" s="7">
        <f t="shared" si="379"/>
        <v>1</v>
      </c>
      <c r="AH608" s="1">
        <v>0.14765198055599199</v>
      </c>
      <c r="AI608" s="1">
        <f t="shared" si="380"/>
        <v>1</v>
      </c>
      <c r="AJ608" s="1">
        <f t="shared" si="381"/>
        <v>1</v>
      </c>
      <c r="AK608" s="1">
        <f t="shared" si="382"/>
        <v>1</v>
      </c>
      <c r="AL608" s="1">
        <f t="shared" si="383"/>
        <v>0</v>
      </c>
      <c r="AM608" s="1">
        <f t="shared" si="400"/>
        <v>87</v>
      </c>
      <c r="AN608" s="1">
        <v>1394</v>
      </c>
      <c r="AO608" s="11">
        <f t="shared" si="384"/>
        <v>-67</v>
      </c>
      <c r="AP608" s="1">
        <f t="shared" si="385"/>
        <v>0.14765198055599199</v>
      </c>
      <c r="AQ608" s="1">
        <f t="shared" si="386"/>
        <v>3</v>
      </c>
      <c r="AR608" s="1">
        <f t="shared" si="387"/>
        <v>5.7240578482206832</v>
      </c>
      <c r="AS608" s="1">
        <f t="shared" si="388"/>
        <v>0.1375048609302027</v>
      </c>
      <c r="AT608" s="1">
        <f t="shared" si="389"/>
        <v>0.10115730759162395</v>
      </c>
      <c r="AU608" s="1">
        <f t="shared" si="390"/>
        <v>0</v>
      </c>
      <c r="AV608" s="1">
        <f t="shared" si="370"/>
        <v>0.79681122978702523</v>
      </c>
      <c r="AW608" s="1">
        <f t="shared" si="391"/>
        <v>0.69622678551876982</v>
      </c>
      <c r="AX608" s="1">
        <f t="shared" si="392"/>
        <v>0.44295594166797597</v>
      </c>
    </row>
    <row r="609" spans="1:50" x14ac:dyDescent="0.45">
      <c r="A609" s="7" t="s">
        <v>159</v>
      </c>
      <c r="B609" s="7" t="s">
        <v>159</v>
      </c>
      <c r="C609" s="8" t="s">
        <v>53</v>
      </c>
      <c r="D609" s="1" t="s">
        <v>158</v>
      </c>
      <c r="E609" s="13">
        <v>565548750000</v>
      </c>
      <c r="F609" s="7">
        <v>637118</v>
      </c>
      <c r="G609" s="7">
        <v>71221</v>
      </c>
      <c r="H609" s="7">
        <v>142173</v>
      </c>
      <c r="I609" s="7">
        <v>476394</v>
      </c>
      <c r="J609" s="7">
        <v>78827</v>
      </c>
      <c r="K609" s="7">
        <v>315468</v>
      </c>
      <c r="L609" s="7">
        <v>287945</v>
      </c>
      <c r="M609" s="7">
        <v>49890</v>
      </c>
      <c r="N609" s="7">
        <v>476221</v>
      </c>
      <c r="O609" s="1">
        <v>850</v>
      </c>
      <c r="P609" s="1">
        <v>3</v>
      </c>
      <c r="Q609" s="1">
        <v>1</v>
      </c>
      <c r="R609" s="1">
        <v>1</v>
      </c>
      <c r="S609" s="1">
        <f t="shared" si="371"/>
        <v>0.33333333333333331</v>
      </c>
      <c r="T609" s="1">
        <v>6</v>
      </c>
      <c r="U609" s="1">
        <v>1</v>
      </c>
      <c r="V609" s="1">
        <v>0.80300000000000005</v>
      </c>
      <c r="W609" s="1">
        <v>0.32407285422899001</v>
      </c>
      <c r="X609" s="7">
        <v>66</v>
      </c>
      <c r="Y609" s="7">
        <f t="shared" si="372"/>
        <v>637118</v>
      </c>
      <c r="Z609" s="7">
        <f t="shared" si="373"/>
        <v>476221</v>
      </c>
      <c r="AA609" s="7">
        <f t="shared" si="374"/>
        <v>49890</v>
      </c>
      <c r="AB609" s="7">
        <f t="shared" si="375"/>
        <v>850</v>
      </c>
      <c r="AC609" s="1">
        <v>0.80300000000000005</v>
      </c>
      <c r="AD609" s="7">
        <f t="shared" si="376"/>
        <v>13.074000521925534</v>
      </c>
      <c r="AE609" s="10">
        <f t="shared" si="377"/>
        <v>1.2214864988651606E-4</v>
      </c>
      <c r="AF609" s="7">
        <f t="shared" si="378"/>
        <v>1</v>
      </c>
      <c r="AG609" s="7">
        <f t="shared" si="379"/>
        <v>1</v>
      </c>
      <c r="AH609" s="1">
        <v>0.32407285422899001</v>
      </c>
      <c r="AI609" s="1">
        <f t="shared" si="380"/>
        <v>1</v>
      </c>
      <c r="AJ609" s="1">
        <f t="shared" si="381"/>
        <v>1</v>
      </c>
      <c r="AK609" s="1">
        <f t="shared" si="382"/>
        <v>1</v>
      </c>
      <c r="AL609" s="1">
        <f t="shared" si="383"/>
        <v>0</v>
      </c>
      <c r="AM609" s="1">
        <f t="shared" si="400"/>
        <v>87</v>
      </c>
      <c r="AN609" s="1">
        <v>1395</v>
      </c>
      <c r="AO609" s="11">
        <f t="shared" si="384"/>
        <v>-58</v>
      </c>
      <c r="AP609" s="1">
        <f t="shared" si="385"/>
        <v>0.32407285422899001</v>
      </c>
      <c r="AQ609" s="1">
        <f t="shared" si="386"/>
        <v>3</v>
      </c>
      <c r="AR609" s="1">
        <f t="shared" si="387"/>
        <v>5.6779662830724931</v>
      </c>
      <c r="AS609" s="1">
        <f t="shared" si="388"/>
        <v>0.14950020361297581</v>
      </c>
      <c r="AT609" s="1">
        <f t="shared" si="389"/>
        <v>0.12593255665404618</v>
      </c>
      <c r="AU609" s="1">
        <f t="shared" si="390"/>
        <v>0</v>
      </c>
      <c r="AV609" s="1">
        <f t="shared" si="370"/>
        <v>0.76989214809590378</v>
      </c>
      <c r="AW609" s="1">
        <f t="shared" si="391"/>
        <v>0.66219977581581635</v>
      </c>
      <c r="AX609" s="1">
        <f t="shared" si="392"/>
        <v>0.97221856268697004</v>
      </c>
    </row>
    <row r="610" spans="1:50" x14ac:dyDescent="0.45">
      <c r="A610" s="7" t="s">
        <v>159</v>
      </c>
      <c r="B610" s="7" t="s">
        <v>159</v>
      </c>
      <c r="C610" s="8" t="s">
        <v>54</v>
      </c>
      <c r="D610" s="1" t="s">
        <v>158</v>
      </c>
      <c r="E610" s="13">
        <v>353106000000</v>
      </c>
      <c r="F610" s="7">
        <v>570281</v>
      </c>
      <c r="G610" s="7">
        <v>28153</v>
      </c>
      <c r="H610" s="7">
        <v>56789</v>
      </c>
      <c r="I610" s="7">
        <v>521178</v>
      </c>
      <c r="J610" s="7">
        <v>110364</v>
      </c>
      <c r="K610" s="7">
        <v>389136</v>
      </c>
      <c r="L610" s="7">
        <v>281123</v>
      </c>
      <c r="M610" s="7">
        <v>60649</v>
      </c>
      <c r="N610" s="7">
        <v>444565</v>
      </c>
      <c r="O610" s="7">
        <v>228</v>
      </c>
      <c r="P610" s="1">
        <v>3</v>
      </c>
      <c r="Q610" s="1">
        <v>2</v>
      </c>
      <c r="R610" s="1">
        <v>2</v>
      </c>
      <c r="S610" s="1">
        <f t="shared" si="371"/>
        <v>0.66666666666666663</v>
      </c>
      <c r="T610" s="1">
        <v>6</v>
      </c>
      <c r="U610" s="1">
        <v>1</v>
      </c>
      <c r="V610" s="1">
        <v>0.57699999999999996</v>
      </c>
      <c r="W610" s="1">
        <v>0.10454052001724499</v>
      </c>
      <c r="X610" s="7">
        <v>72</v>
      </c>
      <c r="Y610" s="7">
        <f t="shared" si="372"/>
        <v>570281</v>
      </c>
      <c r="Z610" s="7">
        <f t="shared" si="373"/>
        <v>444565</v>
      </c>
      <c r="AA610" s="7">
        <f t="shared" si="374"/>
        <v>60649</v>
      </c>
      <c r="AB610" s="7">
        <f t="shared" si="375"/>
        <v>228</v>
      </c>
      <c r="AC610" s="1">
        <v>0.57699999999999996</v>
      </c>
      <c r="AD610" s="7">
        <f t="shared" si="376"/>
        <v>13.163846913057988</v>
      </c>
      <c r="AE610" s="10">
        <f t="shared" si="377"/>
        <v>1.0933461965590717E-4</v>
      </c>
      <c r="AF610" s="7">
        <f t="shared" si="378"/>
        <v>1</v>
      </c>
      <c r="AG610" s="7">
        <f t="shared" si="379"/>
        <v>1</v>
      </c>
      <c r="AH610" s="1">
        <v>0.10454052001724499</v>
      </c>
      <c r="AI610" s="1">
        <f t="shared" si="380"/>
        <v>1</v>
      </c>
      <c r="AJ610" s="1">
        <f t="shared" si="381"/>
        <v>1</v>
      </c>
      <c r="AK610" s="1">
        <f t="shared" si="382"/>
        <v>1</v>
      </c>
      <c r="AL610" s="1">
        <f t="shared" si="383"/>
        <v>0</v>
      </c>
      <c r="AM610" s="1">
        <f t="shared" si="400"/>
        <v>87</v>
      </c>
      <c r="AN610" s="1">
        <v>1396</v>
      </c>
      <c r="AO610" s="11">
        <f t="shared" si="384"/>
        <v>-52</v>
      </c>
      <c r="AP610" s="1">
        <f t="shared" si="385"/>
        <v>0.10454052001724499</v>
      </c>
      <c r="AQ610" s="1">
        <f t="shared" si="386"/>
        <v>3</v>
      </c>
      <c r="AR610" s="1">
        <f t="shared" si="387"/>
        <v>5.7169860749602401</v>
      </c>
      <c r="AS610" s="1">
        <f t="shared" si="388"/>
        <v>5.4018013039690851E-2</v>
      </c>
      <c r="AT610" s="1">
        <f t="shared" si="389"/>
        <v>7.972959961031531E-2</v>
      </c>
      <c r="AU610" s="1">
        <f t="shared" si="390"/>
        <v>0</v>
      </c>
      <c r="AV610" s="1">
        <f t="shared" si="370"/>
        <v>0.75115795371255123</v>
      </c>
      <c r="AW610" s="1">
        <f t="shared" si="391"/>
        <v>0.74664701886879337</v>
      </c>
      <c r="AX610" s="1">
        <f t="shared" si="392"/>
        <v>0.31362156005173497</v>
      </c>
    </row>
    <row r="611" spans="1:50" x14ac:dyDescent="0.45">
      <c r="A611" s="7" t="s">
        <v>160</v>
      </c>
      <c r="B611" s="7" t="s">
        <v>160</v>
      </c>
      <c r="C611" s="8" t="s">
        <v>47</v>
      </c>
      <c r="D611" s="1" t="s">
        <v>158</v>
      </c>
      <c r="E611" s="12">
        <v>260040000000</v>
      </c>
      <c r="F611" s="9">
        <v>227856</v>
      </c>
      <c r="G611" s="9">
        <v>30627</v>
      </c>
      <c r="H611" s="9">
        <v>11019</v>
      </c>
      <c r="I611" s="9">
        <v>377487</v>
      </c>
      <c r="J611" s="9">
        <v>133618</v>
      </c>
      <c r="K611" s="9">
        <v>231799</v>
      </c>
      <c r="L611" s="7">
        <v>103425</v>
      </c>
      <c r="M611" s="7">
        <v>21277</v>
      </c>
      <c r="N611" s="7">
        <v>166906</v>
      </c>
      <c r="O611" s="9">
        <v>129</v>
      </c>
      <c r="P611" s="1">
        <v>0</v>
      </c>
      <c r="Q611" s="1">
        <v>0</v>
      </c>
      <c r="R611" s="1">
        <v>0</v>
      </c>
      <c r="S611" s="1">
        <f t="shared" si="371"/>
        <v>0</v>
      </c>
      <c r="T611" s="1">
        <v>0</v>
      </c>
      <c r="U611" s="1">
        <v>0</v>
      </c>
      <c r="V611" s="1">
        <v>0.24199999999999999</v>
      </c>
      <c r="W611" s="1">
        <v>-0.19545198581179701</v>
      </c>
      <c r="X611" s="7">
        <v>61</v>
      </c>
      <c r="Y611" s="7">
        <f t="shared" si="372"/>
        <v>227856</v>
      </c>
      <c r="Z611" s="7">
        <f t="shared" si="373"/>
        <v>166906</v>
      </c>
      <c r="AA611" s="7">
        <f t="shared" si="374"/>
        <v>21277</v>
      </c>
      <c r="AB611" s="7">
        <f t="shared" si="375"/>
        <v>129</v>
      </c>
      <c r="AC611" s="1">
        <v>0.24199999999999999</v>
      </c>
      <c r="AD611" s="7">
        <f t="shared" si="376"/>
        <v>12.841291409992154</v>
      </c>
      <c r="AE611" s="10">
        <f t="shared" si="377"/>
        <v>4.3684690698649239E-5</v>
      </c>
      <c r="AF611" s="7">
        <f t="shared" si="378"/>
        <v>1</v>
      </c>
      <c r="AG611" s="7">
        <f t="shared" si="379"/>
        <v>0</v>
      </c>
      <c r="AH611" s="1">
        <v>-0.19545198581179701</v>
      </c>
      <c r="AI611" s="1">
        <f t="shared" si="380"/>
        <v>0</v>
      </c>
      <c r="AJ611" s="1">
        <f t="shared" si="381"/>
        <v>0</v>
      </c>
      <c r="AK611" s="1">
        <f t="shared" si="382"/>
        <v>0</v>
      </c>
      <c r="AL611" s="1">
        <f t="shared" si="383"/>
        <v>0</v>
      </c>
      <c r="AM611" s="1">
        <f t="shared" ref="AM611" si="401">AM610+1</f>
        <v>88</v>
      </c>
      <c r="AN611" s="1">
        <v>1390</v>
      </c>
      <c r="AO611" s="11">
        <f t="shared" si="384"/>
        <v>-63</v>
      </c>
      <c r="AP611" s="1">
        <f t="shared" si="385"/>
        <v>-0.19545198581179701</v>
      </c>
      <c r="AQ611" s="1">
        <f t="shared" si="386"/>
        <v>0</v>
      </c>
      <c r="AR611" s="1">
        <f t="shared" si="387"/>
        <v>5.5769019998712208</v>
      </c>
      <c r="AS611" s="1">
        <f t="shared" si="388"/>
        <v>8.113391984359726E-2</v>
      </c>
      <c r="AT611" s="1">
        <f t="shared" si="389"/>
        <v>0.11777803414859253</v>
      </c>
      <c r="AU611" s="1">
        <f t="shared" si="390"/>
        <v>0</v>
      </c>
      <c r="AV611" s="1">
        <f t="shared" si="370"/>
        <v>0.62795010159290254</v>
      </c>
      <c r="AW611" s="1">
        <f t="shared" si="391"/>
        <v>0.61405823246893265</v>
      </c>
      <c r="AX611" s="1">
        <f t="shared" si="392"/>
        <v>0</v>
      </c>
    </row>
    <row r="612" spans="1:50" x14ac:dyDescent="0.45">
      <c r="A612" s="7" t="s">
        <v>160</v>
      </c>
      <c r="B612" s="7" t="s">
        <v>160</v>
      </c>
      <c r="C612" s="8" t="s">
        <v>49</v>
      </c>
      <c r="D612" s="1" t="s">
        <v>158</v>
      </c>
      <c r="E612" s="12">
        <v>659700000000</v>
      </c>
      <c r="F612" s="9">
        <v>301878</v>
      </c>
      <c r="G612" s="9">
        <v>44382</v>
      </c>
      <c r="H612" s="9">
        <v>48789</v>
      </c>
      <c r="I612" s="9">
        <v>441222</v>
      </c>
      <c r="J612" s="9">
        <v>154288</v>
      </c>
      <c r="K612" s="9">
        <v>290148</v>
      </c>
      <c r="L612" s="7">
        <v>125043</v>
      </c>
      <c r="M612" s="7">
        <v>31394</v>
      </c>
      <c r="N612" s="7">
        <v>218973</v>
      </c>
      <c r="O612" s="9">
        <v>129</v>
      </c>
      <c r="P612" s="1">
        <v>0</v>
      </c>
      <c r="Q612" s="1">
        <v>0</v>
      </c>
      <c r="R612" s="1">
        <v>0</v>
      </c>
      <c r="S612" s="1">
        <f t="shared" si="371"/>
        <v>0</v>
      </c>
      <c r="T612" s="1">
        <v>0</v>
      </c>
      <c r="U612" s="1">
        <v>0</v>
      </c>
      <c r="V612" s="1">
        <v>0.317</v>
      </c>
      <c r="W612" s="1">
        <v>-0.109812516608712</v>
      </c>
      <c r="X612" s="7">
        <v>69</v>
      </c>
      <c r="Y612" s="7">
        <f t="shared" si="372"/>
        <v>301878</v>
      </c>
      <c r="Z612" s="7">
        <f t="shared" si="373"/>
        <v>218973</v>
      </c>
      <c r="AA612" s="7">
        <f t="shared" si="374"/>
        <v>31394</v>
      </c>
      <c r="AB612" s="7">
        <f t="shared" si="375"/>
        <v>129</v>
      </c>
      <c r="AC612" s="1">
        <v>0.317</v>
      </c>
      <c r="AD612" s="7">
        <f t="shared" si="376"/>
        <v>12.997303429125569</v>
      </c>
      <c r="AE612" s="10">
        <f t="shared" si="377"/>
        <v>5.7876233492762247E-5</v>
      </c>
      <c r="AF612" s="7">
        <f t="shared" si="378"/>
        <v>1</v>
      </c>
      <c r="AG612" s="7">
        <f t="shared" si="379"/>
        <v>0</v>
      </c>
      <c r="AH612" s="1">
        <v>-0.109812516608712</v>
      </c>
      <c r="AI612" s="1">
        <f t="shared" si="380"/>
        <v>0</v>
      </c>
      <c r="AJ612" s="1">
        <f t="shared" si="381"/>
        <v>0</v>
      </c>
      <c r="AK612" s="1">
        <f t="shared" si="382"/>
        <v>0</v>
      </c>
      <c r="AL612" s="1">
        <f t="shared" si="383"/>
        <v>0</v>
      </c>
      <c r="AM612" s="1">
        <f t="shared" ref="AM612:AM617" si="402">AM611</f>
        <v>88</v>
      </c>
      <c r="AN612" s="1">
        <v>1391</v>
      </c>
      <c r="AO612" s="11">
        <f t="shared" si="384"/>
        <v>-55</v>
      </c>
      <c r="AP612" s="1">
        <f t="shared" si="385"/>
        <v>-0.109812516608712</v>
      </c>
      <c r="AQ612" s="1">
        <f t="shared" si="386"/>
        <v>0</v>
      </c>
      <c r="AR612" s="1">
        <f t="shared" si="387"/>
        <v>5.6446571588914471</v>
      </c>
      <c r="AS612" s="1">
        <f t="shared" si="388"/>
        <v>0.10058881923385507</v>
      </c>
      <c r="AT612" s="1">
        <f t="shared" si="389"/>
        <v>6.7276034561164169E-2</v>
      </c>
      <c r="AU612" s="1">
        <f t="shared" si="390"/>
        <v>0</v>
      </c>
      <c r="AV612" s="1">
        <f t="shared" si="370"/>
        <v>0.63308493230165319</v>
      </c>
      <c r="AW612" s="1">
        <f t="shared" si="391"/>
        <v>0.65760093558344779</v>
      </c>
      <c r="AX612" s="1">
        <f t="shared" si="392"/>
        <v>0</v>
      </c>
    </row>
    <row r="613" spans="1:50" x14ac:dyDescent="0.45">
      <c r="A613" s="7" t="s">
        <v>160</v>
      </c>
      <c r="B613" s="7" t="s">
        <v>160</v>
      </c>
      <c r="C613" s="8" t="s">
        <v>50</v>
      </c>
      <c r="D613" s="1" t="s">
        <v>158</v>
      </c>
      <c r="E613" s="12">
        <v>391200000000</v>
      </c>
      <c r="F613" s="9">
        <v>354297</v>
      </c>
      <c r="G613" s="9">
        <v>60816</v>
      </c>
      <c r="H613" s="9">
        <v>46453</v>
      </c>
      <c r="I613" s="9">
        <v>590439</v>
      </c>
      <c r="J613" s="9">
        <v>126631</v>
      </c>
      <c r="K613" s="9">
        <v>364691</v>
      </c>
      <c r="L613" s="7">
        <v>191172</v>
      </c>
      <c r="M613" s="7">
        <v>30874</v>
      </c>
      <c r="N613" s="7">
        <v>270509</v>
      </c>
      <c r="O613" s="9">
        <v>131</v>
      </c>
      <c r="P613" s="1">
        <v>0</v>
      </c>
      <c r="Q613" s="1">
        <v>0</v>
      </c>
      <c r="R613" s="1">
        <v>0</v>
      </c>
      <c r="S613" s="1">
        <f t="shared" si="371"/>
        <v>0</v>
      </c>
      <c r="T613" s="1">
        <v>0</v>
      </c>
      <c r="U613" s="1">
        <v>0</v>
      </c>
      <c r="V613" s="1">
        <v>0.374</v>
      </c>
      <c r="W613" s="1">
        <v>-3.2678788835755999E-2</v>
      </c>
      <c r="X613" s="7">
        <v>49</v>
      </c>
      <c r="Y613" s="7">
        <f t="shared" si="372"/>
        <v>354297</v>
      </c>
      <c r="Z613" s="7">
        <f t="shared" si="373"/>
        <v>270509</v>
      </c>
      <c r="AA613" s="7">
        <f t="shared" si="374"/>
        <v>30874</v>
      </c>
      <c r="AB613" s="7">
        <f t="shared" si="375"/>
        <v>131</v>
      </c>
      <c r="AC613" s="1">
        <v>0.374</v>
      </c>
      <c r="AD613" s="7">
        <f t="shared" si="376"/>
        <v>13.288621606997307</v>
      </c>
      <c r="AE613" s="10">
        <f t="shared" si="377"/>
        <v>6.7926036007212131E-5</v>
      </c>
      <c r="AF613" s="7">
        <f t="shared" si="378"/>
        <v>1</v>
      </c>
      <c r="AG613" s="7">
        <f t="shared" si="379"/>
        <v>0</v>
      </c>
      <c r="AH613" s="1">
        <v>-3.2678788835755999E-2</v>
      </c>
      <c r="AI613" s="1">
        <f t="shared" si="380"/>
        <v>0</v>
      </c>
      <c r="AJ613" s="1">
        <f t="shared" si="381"/>
        <v>0</v>
      </c>
      <c r="AK613" s="1">
        <f t="shared" si="382"/>
        <v>0</v>
      </c>
      <c r="AL613" s="1">
        <f t="shared" si="383"/>
        <v>0</v>
      </c>
      <c r="AM613" s="1">
        <f t="shared" si="402"/>
        <v>88</v>
      </c>
      <c r="AN613" s="1">
        <v>1392</v>
      </c>
      <c r="AO613" s="11">
        <f t="shared" si="384"/>
        <v>-75</v>
      </c>
      <c r="AP613" s="1">
        <f t="shared" si="385"/>
        <v>-3.2678788835755999E-2</v>
      </c>
      <c r="AQ613" s="1">
        <f t="shared" si="386"/>
        <v>0</v>
      </c>
      <c r="AR613" s="1">
        <f t="shared" si="387"/>
        <v>5.7711750360192529</v>
      </c>
      <c r="AS613" s="1">
        <f t="shared" si="388"/>
        <v>0.10300132613191201</v>
      </c>
      <c r="AT613" s="1">
        <f t="shared" si="389"/>
        <v>0.1554601226993865</v>
      </c>
      <c r="AU613" s="1">
        <f t="shared" si="390"/>
        <v>0</v>
      </c>
      <c r="AV613" s="1">
        <f t="shared" si="370"/>
        <v>0.53824865904860619</v>
      </c>
      <c r="AW613" s="1">
        <f t="shared" si="391"/>
        <v>0.61766075750416216</v>
      </c>
      <c r="AX613" s="1">
        <f t="shared" si="392"/>
        <v>0</v>
      </c>
    </row>
    <row r="614" spans="1:50" x14ac:dyDescent="0.45">
      <c r="A614" s="7" t="s">
        <v>160</v>
      </c>
      <c r="B614" s="7" t="s">
        <v>160</v>
      </c>
      <c r="C614" s="8" t="s">
        <v>51</v>
      </c>
      <c r="D614" s="1" t="s">
        <v>158</v>
      </c>
      <c r="E614" s="12">
        <v>570500000000</v>
      </c>
      <c r="F614" s="9">
        <v>355407</v>
      </c>
      <c r="G614" s="9">
        <v>31236</v>
      </c>
      <c r="H614" s="9">
        <v>49671</v>
      </c>
      <c r="I614" s="9">
        <v>621448</v>
      </c>
      <c r="J614" s="9">
        <v>146556</v>
      </c>
      <c r="K614" s="9">
        <v>420371</v>
      </c>
      <c r="L614" s="7">
        <v>238984</v>
      </c>
      <c r="M614" s="7">
        <v>42496</v>
      </c>
      <c r="N614" s="7">
        <v>281156</v>
      </c>
      <c r="O614" s="9">
        <v>131</v>
      </c>
      <c r="P614" s="1">
        <v>0</v>
      </c>
      <c r="Q614" s="1">
        <v>0</v>
      </c>
      <c r="R614" s="1">
        <v>0</v>
      </c>
      <c r="S614" s="1">
        <f t="shared" si="371"/>
        <v>0</v>
      </c>
      <c r="T614" s="1">
        <v>0</v>
      </c>
      <c r="U614" s="1">
        <v>0</v>
      </c>
      <c r="V614" s="1">
        <v>6.0000000000000001E-3</v>
      </c>
      <c r="W614" s="1">
        <v>-0.39711600910972</v>
      </c>
      <c r="X614" s="7">
        <v>47</v>
      </c>
      <c r="Y614" s="7">
        <f t="shared" si="372"/>
        <v>355407</v>
      </c>
      <c r="Z614" s="7">
        <f t="shared" si="373"/>
        <v>281156</v>
      </c>
      <c r="AA614" s="7">
        <f t="shared" si="374"/>
        <v>42496</v>
      </c>
      <c r="AB614" s="7">
        <f t="shared" si="375"/>
        <v>131</v>
      </c>
      <c r="AC614" s="1">
        <v>6.0000000000000001E-3</v>
      </c>
      <c r="AD614" s="7">
        <f t="shared" si="376"/>
        <v>13.33980751788865</v>
      </c>
      <c r="AE614" s="10">
        <f t="shared" si="377"/>
        <v>6.8138845881323418E-5</v>
      </c>
      <c r="AF614" s="7">
        <f t="shared" si="378"/>
        <v>1</v>
      </c>
      <c r="AG614" s="7">
        <f t="shared" si="379"/>
        <v>0</v>
      </c>
      <c r="AH614" s="1">
        <v>-0.39711600910972</v>
      </c>
      <c r="AI614" s="1">
        <f t="shared" si="380"/>
        <v>0</v>
      </c>
      <c r="AJ614" s="1">
        <f t="shared" si="381"/>
        <v>0</v>
      </c>
      <c r="AK614" s="1">
        <f t="shared" si="382"/>
        <v>0</v>
      </c>
      <c r="AL614" s="1">
        <f t="shared" si="383"/>
        <v>0</v>
      </c>
      <c r="AM614" s="1">
        <f t="shared" si="402"/>
        <v>88</v>
      </c>
      <c r="AN614" s="1">
        <v>1393</v>
      </c>
      <c r="AO614" s="11">
        <f t="shared" si="384"/>
        <v>-77</v>
      </c>
      <c r="AP614" s="1">
        <f t="shared" si="385"/>
        <v>-0.39711600910972</v>
      </c>
      <c r="AQ614" s="1">
        <f t="shared" si="386"/>
        <v>0</v>
      </c>
      <c r="AR614" s="1">
        <f t="shared" si="387"/>
        <v>5.7934047946705549</v>
      </c>
      <c r="AS614" s="1">
        <f t="shared" si="388"/>
        <v>5.0263256137279388E-2</v>
      </c>
      <c r="AT614" s="1">
        <f t="shared" si="389"/>
        <v>5.4751971954425944E-2</v>
      </c>
      <c r="AU614" s="1">
        <f t="shared" si="390"/>
        <v>0</v>
      </c>
      <c r="AV614" s="1">
        <f t="shared" si="370"/>
        <v>0.62038979930742399</v>
      </c>
      <c r="AW614" s="1">
        <f t="shared" si="391"/>
        <v>0.67643793205545755</v>
      </c>
      <c r="AX614" s="1">
        <f t="shared" si="392"/>
        <v>0</v>
      </c>
    </row>
    <row r="615" spans="1:50" x14ac:dyDescent="0.45">
      <c r="A615" s="7" t="s">
        <v>160</v>
      </c>
      <c r="B615" s="7" t="s">
        <v>160</v>
      </c>
      <c r="C615" s="8" t="s">
        <v>52</v>
      </c>
      <c r="D615" s="1" t="s">
        <v>158</v>
      </c>
      <c r="E615" s="12">
        <v>430500000000</v>
      </c>
      <c r="F615" s="9">
        <v>296205</v>
      </c>
      <c r="G615" s="9">
        <v>104345</v>
      </c>
      <c r="H615" s="9">
        <v>55456</v>
      </c>
      <c r="I615" s="9">
        <v>672808</v>
      </c>
      <c r="J615" s="9">
        <v>194365</v>
      </c>
      <c r="K615" s="9">
        <v>339241</v>
      </c>
      <c r="L615" s="7">
        <v>215797</v>
      </c>
      <c r="M615" s="7">
        <v>47116</v>
      </c>
      <c r="N615" s="7">
        <v>251699</v>
      </c>
      <c r="O615" s="9">
        <v>71</v>
      </c>
      <c r="P615" s="1">
        <v>3</v>
      </c>
      <c r="Q615" s="1">
        <v>2</v>
      </c>
      <c r="R615" s="1">
        <v>2</v>
      </c>
      <c r="S615" s="1">
        <f t="shared" si="371"/>
        <v>0.66666666666666663</v>
      </c>
      <c r="T615" s="1">
        <v>6</v>
      </c>
      <c r="U615" s="1">
        <v>0</v>
      </c>
      <c r="V615" s="1">
        <v>0.79</v>
      </c>
      <c r="W615" s="1">
        <v>0.39260062844537402</v>
      </c>
      <c r="X615" s="7">
        <v>57</v>
      </c>
      <c r="Y615" s="7">
        <f t="shared" si="372"/>
        <v>296205</v>
      </c>
      <c r="Z615" s="7">
        <f t="shared" si="373"/>
        <v>251699</v>
      </c>
      <c r="AA615" s="7">
        <f t="shared" si="374"/>
        <v>47116</v>
      </c>
      <c r="AB615" s="7">
        <f t="shared" si="375"/>
        <v>71</v>
      </c>
      <c r="AC615" s="1">
        <v>0.79</v>
      </c>
      <c r="AD615" s="7">
        <f t="shared" si="376"/>
        <v>13.419215278176603</v>
      </c>
      <c r="AE615" s="10">
        <f t="shared" si="377"/>
        <v>5.6788602487507013E-5</v>
      </c>
      <c r="AF615" s="7">
        <f t="shared" si="378"/>
        <v>1</v>
      </c>
      <c r="AG615" s="7">
        <f t="shared" si="379"/>
        <v>0</v>
      </c>
      <c r="AH615" s="1">
        <v>0.39260062844537402</v>
      </c>
      <c r="AI615" s="1">
        <f t="shared" si="380"/>
        <v>1</v>
      </c>
      <c r="AJ615" s="1">
        <f t="shared" si="381"/>
        <v>1</v>
      </c>
      <c r="AK615" s="1">
        <f t="shared" si="382"/>
        <v>1</v>
      </c>
      <c r="AL615" s="1">
        <f t="shared" si="383"/>
        <v>0</v>
      </c>
      <c r="AM615" s="1">
        <f t="shared" si="402"/>
        <v>88</v>
      </c>
      <c r="AN615" s="1">
        <v>1394</v>
      </c>
      <c r="AO615" s="11">
        <f t="shared" si="384"/>
        <v>-67</v>
      </c>
      <c r="AP615" s="1">
        <f t="shared" si="385"/>
        <v>0.39260062844537402</v>
      </c>
      <c r="AQ615" s="1">
        <f t="shared" si="386"/>
        <v>3</v>
      </c>
      <c r="AR615" s="1">
        <f t="shared" si="387"/>
        <v>5.8278911467839096</v>
      </c>
      <c r="AS615" s="1">
        <f t="shared" si="388"/>
        <v>0.15508882177381958</v>
      </c>
      <c r="AT615" s="1">
        <f t="shared" si="389"/>
        <v>0.24238095238095239</v>
      </c>
      <c r="AU615" s="1">
        <f t="shared" si="390"/>
        <v>0</v>
      </c>
      <c r="AV615" s="1">
        <f t="shared" si="370"/>
        <v>0.60962711501646827</v>
      </c>
      <c r="AW615" s="1">
        <f t="shared" si="391"/>
        <v>0.50421665616342259</v>
      </c>
      <c r="AX615" s="1">
        <f t="shared" si="392"/>
        <v>1.1778018853361221</v>
      </c>
    </row>
    <row r="616" spans="1:50" x14ac:dyDescent="0.45">
      <c r="A616" s="7" t="s">
        <v>160</v>
      </c>
      <c r="B616" s="7" t="s">
        <v>160</v>
      </c>
      <c r="C616" s="8" t="s">
        <v>53</v>
      </c>
      <c r="D616" s="1" t="s">
        <v>158</v>
      </c>
      <c r="E616" s="13">
        <v>536000000000</v>
      </c>
      <c r="F616" s="7">
        <v>340977</v>
      </c>
      <c r="G616" s="7">
        <v>-20876</v>
      </c>
      <c r="H616" s="7">
        <v>36217</v>
      </c>
      <c r="I616" s="7">
        <v>672500</v>
      </c>
      <c r="J616" s="7">
        <v>194423</v>
      </c>
      <c r="K616" s="7">
        <v>344337</v>
      </c>
      <c r="L616" s="7">
        <v>215364</v>
      </c>
      <c r="M616" s="7">
        <v>39888</v>
      </c>
      <c r="N616" s="7">
        <v>322374</v>
      </c>
      <c r="O616" s="1">
        <v>71</v>
      </c>
      <c r="P616" s="1">
        <v>3</v>
      </c>
      <c r="Q616" s="1">
        <v>2</v>
      </c>
      <c r="R616" s="1">
        <v>2</v>
      </c>
      <c r="S616" s="1">
        <f t="shared" si="371"/>
        <v>0.66666666666666663</v>
      </c>
      <c r="T616" s="1">
        <v>6</v>
      </c>
      <c r="U616" s="1">
        <v>0</v>
      </c>
      <c r="V616" s="1">
        <v>0.377</v>
      </c>
      <c r="W616" s="1">
        <v>-2.05705230867495E-2</v>
      </c>
      <c r="X616" s="7">
        <v>54</v>
      </c>
      <c r="Y616" s="7">
        <f t="shared" si="372"/>
        <v>340977</v>
      </c>
      <c r="Z616" s="7">
        <f t="shared" si="373"/>
        <v>322374</v>
      </c>
      <c r="AA616" s="7">
        <f t="shared" si="374"/>
        <v>39888</v>
      </c>
      <c r="AB616" s="7">
        <f t="shared" si="375"/>
        <v>71</v>
      </c>
      <c r="AC616" s="1">
        <v>0.377</v>
      </c>
      <c r="AD616" s="7">
        <f t="shared" si="376"/>
        <v>13.418757390458131</v>
      </c>
      <c r="AE616" s="10">
        <f t="shared" si="377"/>
        <v>6.5372317517876734E-5</v>
      </c>
      <c r="AF616" s="7">
        <f t="shared" si="378"/>
        <v>1</v>
      </c>
      <c r="AG616" s="7">
        <f t="shared" si="379"/>
        <v>0</v>
      </c>
      <c r="AH616" s="1">
        <v>-2.05705230867495E-2</v>
      </c>
      <c r="AI616" s="1">
        <f t="shared" si="380"/>
        <v>1</v>
      </c>
      <c r="AJ616" s="1">
        <f t="shared" si="381"/>
        <v>1</v>
      </c>
      <c r="AK616" s="1">
        <f t="shared" si="382"/>
        <v>1</v>
      </c>
      <c r="AL616" s="1">
        <f t="shared" si="383"/>
        <v>0</v>
      </c>
      <c r="AM616" s="1">
        <f t="shared" si="402"/>
        <v>88</v>
      </c>
      <c r="AN616" s="1">
        <v>1395</v>
      </c>
      <c r="AO616" s="11">
        <f t="shared" si="384"/>
        <v>-70</v>
      </c>
      <c r="AP616" s="1">
        <f t="shared" si="385"/>
        <v>-2.05705230867495E-2</v>
      </c>
      <c r="AQ616" s="1">
        <f t="shared" si="386"/>
        <v>3</v>
      </c>
      <c r="AR616" s="1">
        <f t="shared" si="387"/>
        <v>5.827692288674446</v>
      </c>
      <c r="AS616" s="1">
        <f t="shared" si="388"/>
        <v>-3.1042379182156132E-2</v>
      </c>
      <c r="AT616" s="1">
        <f t="shared" si="389"/>
        <v>-3.8947761194029852E-2</v>
      </c>
      <c r="AU616" s="1">
        <f t="shared" si="390"/>
        <v>1</v>
      </c>
      <c r="AV616" s="1">
        <f t="shared" si="370"/>
        <v>0.6093486988847584</v>
      </c>
      <c r="AW616" s="1">
        <f t="shared" si="391"/>
        <v>0.51202527881040893</v>
      </c>
      <c r="AX616" s="1">
        <f t="shared" si="392"/>
        <v>-6.1711569260248497E-2</v>
      </c>
    </row>
    <row r="617" spans="1:50" x14ac:dyDescent="0.45">
      <c r="A617" s="7" t="s">
        <v>160</v>
      </c>
      <c r="B617" s="7" t="s">
        <v>160</v>
      </c>
      <c r="C617" s="8" t="s">
        <v>54</v>
      </c>
      <c r="D617" s="1" t="s">
        <v>158</v>
      </c>
      <c r="E617" s="13">
        <v>359500000000</v>
      </c>
      <c r="F617" s="7">
        <v>283856</v>
      </c>
      <c r="G617" s="7">
        <v>-21262</v>
      </c>
      <c r="H617" s="7">
        <v>18591</v>
      </c>
      <c r="I617" s="7">
        <v>625121</v>
      </c>
      <c r="J617" s="7">
        <v>128409</v>
      </c>
      <c r="K617" s="7">
        <v>323154</v>
      </c>
      <c r="L617" s="7">
        <v>283493</v>
      </c>
      <c r="M617" s="7">
        <v>39195</v>
      </c>
      <c r="N617" s="7">
        <v>272845</v>
      </c>
      <c r="O617" s="7">
        <v>71</v>
      </c>
      <c r="P617" s="1">
        <v>3</v>
      </c>
      <c r="Q617" s="1">
        <v>2</v>
      </c>
      <c r="R617" s="1">
        <v>1</v>
      </c>
      <c r="S617" s="1">
        <f t="shared" si="371"/>
        <v>0.66666666666666663</v>
      </c>
      <c r="T617" s="1">
        <v>6</v>
      </c>
      <c r="U617" s="1">
        <v>0</v>
      </c>
      <c r="V617" s="1">
        <v>0.4</v>
      </c>
      <c r="W617" s="1">
        <v>-2.4828944238051999E-3</v>
      </c>
      <c r="X617" s="7">
        <v>50</v>
      </c>
      <c r="Y617" s="7">
        <f t="shared" si="372"/>
        <v>283856</v>
      </c>
      <c r="Z617" s="7">
        <f t="shared" si="373"/>
        <v>272845</v>
      </c>
      <c r="AA617" s="7">
        <f t="shared" si="374"/>
        <v>39195</v>
      </c>
      <c r="AB617" s="7">
        <f t="shared" si="375"/>
        <v>71</v>
      </c>
      <c r="AC617" s="1">
        <v>0.4</v>
      </c>
      <c r="AD617" s="7">
        <f t="shared" si="376"/>
        <v>13.345700509980476</v>
      </c>
      <c r="AE617" s="10">
        <f t="shared" si="377"/>
        <v>5.4421044707867155E-5</v>
      </c>
      <c r="AF617" s="7">
        <f t="shared" si="378"/>
        <v>1</v>
      </c>
      <c r="AG617" s="7">
        <f t="shared" si="379"/>
        <v>0</v>
      </c>
      <c r="AH617" s="1">
        <v>-2.4828944238051999E-3</v>
      </c>
      <c r="AI617" s="1">
        <f t="shared" si="380"/>
        <v>1</v>
      </c>
      <c r="AJ617" s="1">
        <f t="shared" si="381"/>
        <v>1</v>
      </c>
      <c r="AK617" s="1">
        <f t="shared" si="382"/>
        <v>1</v>
      </c>
      <c r="AL617" s="1">
        <f t="shared" si="383"/>
        <v>0</v>
      </c>
      <c r="AM617" s="1">
        <f t="shared" si="402"/>
        <v>88</v>
      </c>
      <c r="AN617" s="1">
        <v>1396</v>
      </c>
      <c r="AO617" s="11">
        <f t="shared" si="384"/>
        <v>-74</v>
      </c>
      <c r="AP617" s="1">
        <f t="shared" si="385"/>
        <v>-2.4828944238051999E-3</v>
      </c>
      <c r="AQ617" s="1">
        <f t="shared" si="386"/>
        <v>3</v>
      </c>
      <c r="AR617" s="1">
        <f t="shared" si="387"/>
        <v>5.7959640886179349</v>
      </c>
      <c r="AS617" s="1">
        <f t="shared" si="388"/>
        <v>-3.401261515770547E-2</v>
      </c>
      <c r="AT617" s="1">
        <f t="shared" si="389"/>
        <v>-5.9143254520166902E-2</v>
      </c>
      <c r="AU617" s="1">
        <f t="shared" si="390"/>
        <v>1</v>
      </c>
      <c r="AV617" s="1">
        <f t="shared" si="370"/>
        <v>0.65891563393327057</v>
      </c>
      <c r="AW617" s="1">
        <f t="shared" si="391"/>
        <v>0.51694631919260436</v>
      </c>
      <c r="AX617" s="1">
        <f t="shared" si="392"/>
        <v>-7.4486832714155994E-3</v>
      </c>
    </row>
    <row r="618" spans="1:50" x14ac:dyDescent="0.45">
      <c r="A618" s="7" t="s">
        <v>161</v>
      </c>
      <c r="B618" s="7" t="s">
        <v>161</v>
      </c>
      <c r="C618" s="8" t="s">
        <v>47</v>
      </c>
      <c r="D618" s="1" t="s">
        <v>158</v>
      </c>
      <c r="E618" s="12">
        <v>565886250000</v>
      </c>
      <c r="F618" s="9">
        <v>539995</v>
      </c>
      <c r="G618" s="9">
        <v>100607</v>
      </c>
      <c r="H618" s="9">
        <v>137415</v>
      </c>
      <c r="I618" s="9">
        <v>476120</v>
      </c>
      <c r="J618" s="9">
        <v>90176</v>
      </c>
      <c r="K618" s="9">
        <v>208783</v>
      </c>
      <c r="L618" s="7">
        <v>169217</v>
      </c>
      <c r="M618" s="7">
        <v>38222</v>
      </c>
      <c r="N618" s="7">
        <v>368428</v>
      </c>
      <c r="O618" s="9">
        <v>1317</v>
      </c>
      <c r="P618" s="1">
        <v>0</v>
      </c>
      <c r="Q618" s="1">
        <v>0</v>
      </c>
      <c r="R618" s="1">
        <v>0</v>
      </c>
      <c r="S618" s="1">
        <f t="shared" si="371"/>
        <v>0</v>
      </c>
      <c r="T618" s="1">
        <v>0</v>
      </c>
      <c r="U618" s="1">
        <v>0</v>
      </c>
      <c r="V618" s="1">
        <v>0.56499999999999995</v>
      </c>
      <c r="W618" s="1">
        <v>0.142750462168831</v>
      </c>
      <c r="X618" s="7">
        <v>96</v>
      </c>
      <c r="Y618" s="7">
        <f t="shared" si="372"/>
        <v>539995</v>
      </c>
      <c r="Z618" s="7">
        <f t="shared" si="373"/>
        <v>368428</v>
      </c>
      <c r="AA618" s="7">
        <f t="shared" si="374"/>
        <v>38222</v>
      </c>
      <c r="AB618" s="7">
        <f t="shared" si="375"/>
        <v>1317</v>
      </c>
      <c r="AC618" s="1">
        <v>0.56499999999999995</v>
      </c>
      <c r="AD618" s="7">
        <f t="shared" si="376"/>
        <v>13.073425202281816</v>
      </c>
      <c r="AE618" s="10">
        <f t="shared" si="377"/>
        <v>1.0352816934299337E-4</v>
      </c>
      <c r="AF618" s="7">
        <f t="shared" si="378"/>
        <v>1</v>
      </c>
      <c r="AG618" s="7">
        <f t="shared" si="379"/>
        <v>0</v>
      </c>
      <c r="AH618" s="1">
        <v>0.142750462168831</v>
      </c>
      <c r="AI618" s="1">
        <f t="shared" si="380"/>
        <v>0</v>
      </c>
      <c r="AJ618" s="1">
        <f t="shared" si="381"/>
        <v>0</v>
      </c>
      <c r="AK618" s="1">
        <f t="shared" si="382"/>
        <v>0</v>
      </c>
      <c r="AL618" s="1">
        <f t="shared" si="383"/>
        <v>0</v>
      </c>
      <c r="AM618" s="1">
        <f t="shared" ref="AM618" si="403">AM617+1</f>
        <v>89</v>
      </c>
      <c r="AN618" s="1">
        <v>1390</v>
      </c>
      <c r="AO618" s="11">
        <f t="shared" si="384"/>
        <v>-28</v>
      </c>
      <c r="AP618" s="1">
        <f t="shared" si="385"/>
        <v>0.142750462168831</v>
      </c>
      <c r="AQ618" s="1">
        <f t="shared" si="386"/>
        <v>0</v>
      </c>
      <c r="AR618" s="1">
        <f t="shared" si="387"/>
        <v>5.6777164249258965</v>
      </c>
      <c r="AS618" s="1">
        <f t="shared" si="388"/>
        <v>0.21130597328404604</v>
      </c>
      <c r="AT618" s="1">
        <f t="shared" si="389"/>
        <v>0.1777866134757648</v>
      </c>
      <c r="AU618" s="1">
        <f t="shared" si="390"/>
        <v>0</v>
      </c>
      <c r="AV618" s="1">
        <f t="shared" si="370"/>
        <v>0.54480593127782917</v>
      </c>
      <c r="AW618" s="1">
        <f t="shared" si="391"/>
        <v>0.43850919936150551</v>
      </c>
      <c r="AX618" s="1">
        <f t="shared" si="392"/>
        <v>0</v>
      </c>
    </row>
    <row r="619" spans="1:50" x14ac:dyDescent="0.45">
      <c r="A619" s="7" t="s">
        <v>161</v>
      </c>
      <c r="B619" s="7" t="s">
        <v>161</v>
      </c>
      <c r="C619" s="8" t="s">
        <v>49</v>
      </c>
      <c r="D619" s="1" t="s">
        <v>158</v>
      </c>
      <c r="E619" s="12">
        <v>3535350000000</v>
      </c>
      <c r="F619" s="9">
        <v>970944</v>
      </c>
      <c r="G619" s="9">
        <v>201677</v>
      </c>
      <c r="H619" s="9">
        <v>235762</v>
      </c>
      <c r="I619" s="9">
        <v>663307</v>
      </c>
      <c r="J619" s="9">
        <v>125106</v>
      </c>
      <c r="K619" s="9">
        <v>285419</v>
      </c>
      <c r="L619" s="7">
        <v>231372</v>
      </c>
      <c r="M619" s="7">
        <v>49085</v>
      </c>
      <c r="N619" s="7">
        <v>592189</v>
      </c>
      <c r="O619" s="9">
        <v>1317</v>
      </c>
      <c r="P619" s="1">
        <v>0</v>
      </c>
      <c r="Q619" s="1">
        <v>0</v>
      </c>
      <c r="R619" s="1">
        <v>0</v>
      </c>
      <c r="S619" s="1">
        <f t="shared" si="371"/>
        <v>0</v>
      </c>
      <c r="T619" s="1">
        <v>0</v>
      </c>
      <c r="U619" s="1">
        <v>0</v>
      </c>
      <c r="V619" s="1">
        <v>0.995</v>
      </c>
      <c r="W619" s="1">
        <v>0.59451117682237598</v>
      </c>
      <c r="X619" s="7">
        <v>89</v>
      </c>
      <c r="Y619" s="7">
        <f t="shared" si="372"/>
        <v>970944</v>
      </c>
      <c r="Z619" s="7">
        <f t="shared" si="373"/>
        <v>592189</v>
      </c>
      <c r="AA619" s="7">
        <f t="shared" si="374"/>
        <v>49085</v>
      </c>
      <c r="AB619" s="7">
        <f t="shared" si="375"/>
        <v>1317</v>
      </c>
      <c r="AC619" s="1">
        <v>0.995</v>
      </c>
      <c r="AD619" s="7">
        <f t="shared" si="376"/>
        <v>13.404993208752098</v>
      </c>
      <c r="AE619" s="10">
        <f t="shared" si="377"/>
        <v>1.8614997334153713E-4</v>
      </c>
      <c r="AF619" s="7">
        <f t="shared" si="378"/>
        <v>1</v>
      </c>
      <c r="AG619" s="7">
        <f t="shared" si="379"/>
        <v>0</v>
      </c>
      <c r="AH619" s="1">
        <v>0.59451117682237598</v>
      </c>
      <c r="AI619" s="1">
        <f t="shared" si="380"/>
        <v>0</v>
      </c>
      <c r="AJ619" s="1">
        <f t="shared" si="381"/>
        <v>0</v>
      </c>
      <c r="AK619" s="1">
        <f t="shared" si="382"/>
        <v>0</v>
      </c>
      <c r="AL619" s="1">
        <f t="shared" si="383"/>
        <v>0</v>
      </c>
      <c r="AM619" s="1">
        <f t="shared" ref="AM619:AM624" si="404">AM618</f>
        <v>89</v>
      </c>
      <c r="AN619" s="1">
        <v>1391</v>
      </c>
      <c r="AO619" s="11">
        <f t="shared" si="384"/>
        <v>-35</v>
      </c>
      <c r="AP619" s="1">
        <f t="shared" si="385"/>
        <v>0.59451117682237598</v>
      </c>
      <c r="AQ619" s="1">
        <f t="shared" si="386"/>
        <v>0</v>
      </c>
      <c r="AR619" s="1">
        <f t="shared" si="387"/>
        <v>5.8217145805116015</v>
      </c>
      <c r="AS619" s="1">
        <f t="shared" si="388"/>
        <v>0.30404774862921696</v>
      </c>
      <c r="AT619" s="1">
        <f t="shared" si="389"/>
        <v>5.7045837045837045E-2</v>
      </c>
      <c r="AU619" s="1">
        <f t="shared" si="390"/>
        <v>0</v>
      </c>
      <c r="AV619" s="1">
        <f t="shared" si="370"/>
        <v>0.53742535507691014</v>
      </c>
      <c r="AW619" s="1">
        <f t="shared" si="391"/>
        <v>0.43029698163896957</v>
      </c>
      <c r="AX619" s="1">
        <f t="shared" si="392"/>
        <v>0</v>
      </c>
    </row>
    <row r="620" spans="1:50" x14ac:dyDescent="0.45">
      <c r="A620" s="7" t="s">
        <v>161</v>
      </c>
      <c r="B620" s="7" t="s">
        <v>161</v>
      </c>
      <c r="C620" s="8" t="s">
        <v>50</v>
      </c>
      <c r="D620" s="1" t="s">
        <v>158</v>
      </c>
      <c r="E620" s="12">
        <v>1731870000000</v>
      </c>
      <c r="F620" s="9">
        <v>1479187</v>
      </c>
      <c r="G620" s="9">
        <v>449536</v>
      </c>
      <c r="H620" s="9">
        <v>447497</v>
      </c>
      <c r="I620" s="9">
        <v>1399532</v>
      </c>
      <c r="J620" s="9">
        <v>190583</v>
      </c>
      <c r="K620" s="9">
        <v>710626</v>
      </c>
      <c r="L620" s="7">
        <v>376435</v>
      </c>
      <c r="M620" s="7">
        <v>60859</v>
      </c>
      <c r="N620" s="7">
        <v>847844</v>
      </c>
      <c r="O620" s="9">
        <v>1321</v>
      </c>
      <c r="P620" s="1">
        <v>0</v>
      </c>
      <c r="Q620" s="1">
        <v>0</v>
      </c>
      <c r="R620" s="1">
        <v>0</v>
      </c>
      <c r="S620" s="1">
        <f t="shared" si="371"/>
        <v>0</v>
      </c>
      <c r="T620" s="1">
        <v>0</v>
      </c>
      <c r="U620" s="1">
        <v>0</v>
      </c>
      <c r="V620" s="1">
        <v>1E-3</v>
      </c>
      <c r="W620" s="1">
        <v>-0.34904849469167598</v>
      </c>
      <c r="X620" s="7">
        <v>101</v>
      </c>
      <c r="Y620" s="7">
        <f t="shared" si="372"/>
        <v>1479187</v>
      </c>
      <c r="Z620" s="7">
        <f t="shared" si="373"/>
        <v>847844</v>
      </c>
      <c r="AA620" s="7">
        <f t="shared" si="374"/>
        <v>60859</v>
      </c>
      <c r="AB620" s="7">
        <f t="shared" si="375"/>
        <v>1321</v>
      </c>
      <c r="AC620" s="1">
        <v>1E-3</v>
      </c>
      <c r="AD620" s="7">
        <f t="shared" si="376"/>
        <v>14.151648452985278</v>
      </c>
      <c r="AE620" s="10">
        <f t="shared" si="377"/>
        <v>2.8359062996130395E-4</v>
      </c>
      <c r="AF620" s="7">
        <f t="shared" si="378"/>
        <v>1</v>
      </c>
      <c r="AG620" s="7">
        <f t="shared" si="379"/>
        <v>0</v>
      </c>
      <c r="AH620" s="1">
        <v>-0.34904849469167598</v>
      </c>
      <c r="AI620" s="1">
        <f t="shared" si="380"/>
        <v>0</v>
      </c>
      <c r="AJ620" s="1">
        <f t="shared" si="381"/>
        <v>0</v>
      </c>
      <c r="AK620" s="1">
        <f t="shared" si="382"/>
        <v>0</v>
      </c>
      <c r="AL620" s="1">
        <f t="shared" si="383"/>
        <v>0</v>
      </c>
      <c r="AM620" s="1">
        <f t="shared" si="404"/>
        <v>89</v>
      </c>
      <c r="AN620" s="1">
        <v>1392</v>
      </c>
      <c r="AO620" s="11">
        <f t="shared" si="384"/>
        <v>-23</v>
      </c>
      <c r="AP620" s="1">
        <f t="shared" si="385"/>
        <v>-0.34904849469167598</v>
      </c>
      <c r="AQ620" s="1">
        <f t="shared" si="386"/>
        <v>0</v>
      </c>
      <c r="AR620" s="1">
        <f t="shared" si="387"/>
        <v>6.1459828329661965</v>
      </c>
      <c r="AS620" s="1">
        <f t="shared" si="388"/>
        <v>0.32120451693851942</v>
      </c>
      <c r="AT620" s="1">
        <f t="shared" si="389"/>
        <v>0.25956682660938751</v>
      </c>
      <c r="AU620" s="1">
        <f t="shared" si="390"/>
        <v>0</v>
      </c>
      <c r="AV620" s="1">
        <f t="shared" si="370"/>
        <v>0.40514829242918349</v>
      </c>
      <c r="AW620" s="1">
        <f t="shared" si="391"/>
        <v>0.50775973682631048</v>
      </c>
      <c r="AX620" s="1">
        <f t="shared" si="392"/>
        <v>0</v>
      </c>
    </row>
    <row r="621" spans="1:50" x14ac:dyDescent="0.45">
      <c r="A621" s="7" t="s">
        <v>161</v>
      </c>
      <c r="B621" s="7" t="s">
        <v>161</v>
      </c>
      <c r="C621" s="8" t="s">
        <v>51</v>
      </c>
      <c r="D621" s="1" t="s">
        <v>158</v>
      </c>
      <c r="E621" s="12">
        <v>1152200000000</v>
      </c>
      <c r="F621" s="9">
        <v>1323705</v>
      </c>
      <c r="G621" s="9">
        <v>345638</v>
      </c>
      <c r="H621" s="9">
        <v>332241</v>
      </c>
      <c r="I621" s="9">
        <v>1434119</v>
      </c>
      <c r="J621" s="9">
        <v>167767</v>
      </c>
      <c r="K621" s="9">
        <v>723702</v>
      </c>
      <c r="L621" s="7">
        <v>505503</v>
      </c>
      <c r="M621" s="7">
        <v>121570</v>
      </c>
      <c r="N621" s="7">
        <v>789347</v>
      </c>
      <c r="O621" s="9">
        <v>1964</v>
      </c>
      <c r="P621" s="1">
        <v>0</v>
      </c>
      <c r="Q621" s="1">
        <v>0</v>
      </c>
      <c r="R621" s="1">
        <v>0</v>
      </c>
      <c r="S621" s="1">
        <f t="shared" si="371"/>
        <v>0</v>
      </c>
      <c r="T621" s="1">
        <v>0</v>
      </c>
      <c r="U621" s="1">
        <v>0</v>
      </c>
      <c r="V621" s="1">
        <v>0</v>
      </c>
      <c r="W621" s="1">
        <v>-0.34786402310080999</v>
      </c>
      <c r="X621" s="7">
        <v>101</v>
      </c>
      <c r="Y621" s="7">
        <f t="shared" si="372"/>
        <v>1323705</v>
      </c>
      <c r="Z621" s="7">
        <f t="shared" si="373"/>
        <v>789347</v>
      </c>
      <c r="AA621" s="7">
        <f t="shared" si="374"/>
        <v>121570</v>
      </c>
      <c r="AB621" s="7">
        <f t="shared" si="375"/>
        <v>1964</v>
      </c>
      <c r="AC621" s="1">
        <v>0</v>
      </c>
      <c r="AD621" s="7">
        <f t="shared" si="376"/>
        <v>14.176061281356965</v>
      </c>
      <c r="AE621" s="10">
        <f t="shared" si="377"/>
        <v>2.53781526495925E-4</v>
      </c>
      <c r="AF621" s="7">
        <f t="shared" si="378"/>
        <v>1</v>
      </c>
      <c r="AG621" s="7">
        <f t="shared" si="379"/>
        <v>0</v>
      </c>
      <c r="AH621" s="1">
        <v>-0.34786402310080999</v>
      </c>
      <c r="AI621" s="1">
        <f t="shared" si="380"/>
        <v>0</v>
      </c>
      <c r="AJ621" s="1">
        <f t="shared" si="381"/>
        <v>0</v>
      </c>
      <c r="AK621" s="1">
        <f t="shared" si="382"/>
        <v>0</v>
      </c>
      <c r="AL621" s="1">
        <f t="shared" si="383"/>
        <v>0</v>
      </c>
      <c r="AM621" s="1">
        <f t="shared" si="404"/>
        <v>89</v>
      </c>
      <c r="AN621" s="1">
        <v>1393</v>
      </c>
      <c r="AO621" s="11">
        <f t="shared" si="384"/>
        <v>-23</v>
      </c>
      <c r="AP621" s="1">
        <f t="shared" si="385"/>
        <v>-0.34786402310080999</v>
      </c>
      <c r="AQ621" s="1">
        <f t="shared" si="386"/>
        <v>0</v>
      </c>
      <c r="AR621" s="1">
        <f t="shared" si="387"/>
        <v>6.1565851896156714</v>
      </c>
      <c r="AS621" s="1">
        <f t="shared" si="388"/>
        <v>0.24101068321387556</v>
      </c>
      <c r="AT621" s="1">
        <f t="shared" si="389"/>
        <v>0.29998090609269223</v>
      </c>
      <c r="AU621" s="1">
        <f t="shared" si="390"/>
        <v>0</v>
      </c>
      <c r="AV621" s="1">
        <f t="shared" si="370"/>
        <v>0.46946592298128675</v>
      </c>
      <c r="AW621" s="1">
        <f t="shared" si="391"/>
        <v>0.50463176347290561</v>
      </c>
      <c r="AX621" s="1">
        <f t="shared" si="392"/>
        <v>0</v>
      </c>
    </row>
    <row r="622" spans="1:50" x14ac:dyDescent="0.45">
      <c r="A622" s="7" t="s">
        <v>161</v>
      </c>
      <c r="B622" s="7" t="s">
        <v>161</v>
      </c>
      <c r="C622" s="8" t="s">
        <v>52</v>
      </c>
      <c r="D622" s="1" t="s">
        <v>158</v>
      </c>
      <c r="E622" s="12">
        <v>1425548600000</v>
      </c>
      <c r="F622" s="9">
        <v>896266</v>
      </c>
      <c r="G622" s="9">
        <v>194753</v>
      </c>
      <c r="H622" s="9">
        <v>131723</v>
      </c>
      <c r="I622" s="9">
        <v>1518971</v>
      </c>
      <c r="J622" s="9">
        <v>249911</v>
      </c>
      <c r="K622" s="9">
        <v>814755</v>
      </c>
      <c r="L622" s="7">
        <v>589992</v>
      </c>
      <c r="M622" s="7">
        <v>90874</v>
      </c>
      <c r="N622" s="7">
        <v>589898</v>
      </c>
      <c r="O622" s="9">
        <v>1787</v>
      </c>
      <c r="P622" s="1">
        <v>3</v>
      </c>
      <c r="Q622" s="1">
        <v>2</v>
      </c>
      <c r="R622" s="1">
        <v>3</v>
      </c>
      <c r="S622" s="1">
        <f t="shared" si="371"/>
        <v>0.66666666666666663</v>
      </c>
      <c r="T622" s="1">
        <v>6</v>
      </c>
      <c r="U622" s="1">
        <v>0</v>
      </c>
      <c r="V622" s="1">
        <v>0.996</v>
      </c>
      <c r="W622" s="1">
        <v>0.65347031976085102</v>
      </c>
      <c r="X622" s="7">
        <v>82</v>
      </c>
      <c r="Y622" s="7">
        <f t="shared" si="372"/>
        <v>896266</v>
      </c>
      <c r="Z622" s="7">
        <f t="shared" si="373"/>
        <v>589898</v>
      </c>
      <c r="AA622" s="7">
        <f t="shared" si="374"/>
        <v>90874</v>
      </c>
      <c r="AB622" s="7">
        <f t="shared" si="375"/>
        <v>1787</v>
      </c>
      <c r="AC622" s="1">
        <v>0.996</v>
      </c>
      <c r="AD622" s="7">
        <f t="shared" si="376"/>
        <v>14.233543689888094</v>
      </c>
      <c r="AE622" s="10">
        <f t="shared" si="377"/>
        <v>1.7183266182903043E-4</v>
      </c>
      <c r="AF622" s="7">
        <f t="shared" si="378"/>
        <v>1</v>
      </c>
      <c r="AG622" s="7">
        <f t="shared" si="379"/>
        <v>0</v>
      </c>
      <c r="AH622" s="1">
        <v>0.65347031976085102</v>
      </c>
      <c r="AI622" s="1">
        <f t="shared" si="380"/>
        <v>1</v>
      </c>
      <c r="AJ622" s="1">
        <f t="shared" si="381"/>
        <v>1</v>
      </c>
      <c r="AK622" s="1">
        <f t="shared" si="382"/>
        <v>1</v>
      </c>
      <c r="AL622" s="1">
        <f t="shared" si="383"/>
        <v>0</v>
      </c>
      <c r="AM622" s="1">
        <f t="shared" si="404"/>
        <v>89</v>
      </c>
      <c r="AN622" s="1">
        <v>1394</v>
      </c>
      <c r="AO622" s="11">
        <f t="shared" si="384"/>
        <v>-42</v>
      </c>
      <c r="AP622" s="1">
        <f t="shared" si="385"/>
        <v>0.65347031976085102</v>
      </c>
      <c r="AQ622" s="1">
        <f t="shared" si="386"/>
        <v>3</v>
      </c>
      <c r="AR622" s="1">
        <f t="shared" si="387"/>
        <v>6.1815494824472488</v>
      </c>
      <c r="AS622" s="1">
        <f t="shared" si="388"/>
        <v>0.12821377103315337</v>
      </c>
      <c r="AT622" s="1">
        <f t="shared" si="389"/>
        <v>0.1366161770984167</v>
      </c>
      <c r="AU622" s="1">
        <f t="shared" si="390"/>
        <v>0</v>
      </c>
      <c r="AV622" s="1">
        <f t="shared" si="370"/>
        <v>0.55294209040198927</v>
      </c>
      <c r="AW622" s="1">
        <f t="shared" si="391"/>
        <v>0.53638614562094999</v>
      </c>
      <c r="AX622" s="1">
        <f t="shared" si="392"/>
        <v>1.9604109592825529</v>
      </c>
    </row>
    <row r="623" spans="1:50" x14ac:dyDescent="0.45">
      <c r="A623" s="7" t="s">
        <v>161</v>
      </c>
      <c r="B623" s="7" t="s">
        <v>161</v>
      </c>
      <c r="C623" s="8" t="s">
        <v>53</v>
      </c>
      <c r="D623" s="1" t="s">
        <v>158</v>
      </c>
      <c r="E623" s="13">
        <v>1436669150000</v>
      </c>
      <c r="F623" s="7">
        <v>1062645</v>
      </c>
      <c r="G623" s="7">
        <v>156400</v>
      </c>
      <c r="H623" s="7">
        <v>108262</v>
      </c>
      <c r="I623" s="7">
        <v>1534443</v>
      </c>
      <c r="J623" s="7">
        <v>180149</v>
      </c>
      <c r="K623" s="7">
        <v>753037</v>
      </c>
      <c r="L623" s="7">
        <v>614495</v>
      </c>
      <c r="M623" s="7">
        <v>99319</v>
      </c>
      <c r="N623" s="7">
        <v>758736</v>
      </c>
      <c r="O623" s="1">
        <v>1643</v>
      </c>
      <c r="P623" s="1">
        <v>3</v>
      </c>
      <c r="Q623" s="1">
        <v>2</v>
      </c>
      <c r="R623" s="1">
        <v>3</v>
      </c>
      <c r="S623" s="1">
        <f t="shared" si="371"/>
        <v>0.66666666666666663</v>
      </c>
      <c r="T623" s="1">
        <v>6</v>
      </c>
      <c r="U623" s="1">
        <v>0</v>
      </c>
      <c r="V623" s="1">
        <v>2E-3</v>
      </c>
      <c r="W623" s="1">
        <v>-0.34034106683431298</v>
      </c>
      <c r="X623" s="7">
        <v>91</v>
      </c>
      <c r="Y623" s="7">
        <f t="shared" si="372"/>
        <v>1062645</v>
      </c>
      <c r="Z623" s="7">
        <f t="shared" si="373"/>
        <v>758736</v>
      </c>
      <c r="AA623" s="7">
        <f t="shared" si="374"/>
        <v>99319</v>
      </c>
      <c r="AB623" s="7">
        <f t="shared" si="375"/>
        <v>1643</v>
      </c>
      <c r="AC623" s="1">
        <v>2E-3</v>
      </c>
      <c r="AD623" s="7">
        <f t="shared" si="376"/>
        <v>14.243678006701963</v>
      </c>
      <c r="AE623" s="10">
        <f t="shared" si="377"/>
        <v>2.0373094475223879E-4</v>
      </c>
      <c r="AF623" s="7">
        <f t="shared" si="378"/>
        <v>1</v>
      </c>
      <c r="AG623" s="7">
        <f t="shared" si="379"/>
        <v>0</v>
      </c>
      <c r="AH623" s="1">
        <v>-0.34034106683431298</v>
      </c>
      <c r="AI623" s="1">
        <f t="shared" si="380"/>
        <v>1</v>
      </c>
      <c r="AJ623" s="1">
        <f t="shared" si="381"/>
        <v>1</v>
      </c>
      <c r="AK623" s="1">
        <f t="shared" si="382"/>
        <v>1</v>
      </c>
      <c r="AL623" s="1">
        <f t="shared" si="383"/>
        <v>0</v>
      </c>
      <c r="AM623" s="1">
        <f t="shared" si="404"/>
        <v>89</v>
      </c>
      <c r="AN623" s="1">
        <v>1395</v>
      </c>
      <c r="AO623" s="11">
        <f t="shared" si="384"/>
        <v>-33</v>
      </c>
      <c r="AP623" s="1">
        <f t="shared" si="385"/>
        <v>-0.34034106683431298</v>
      </c>
      <c r="AQ623" s="1">
        <f t="shared" si="386"/>
        <v>3</v>
      </c>
      <c r="AR623" s="1">
        <f t="shared" si="387"/>
        <v>6.1859507603173718</v>
      </c>
      <c r="AS623" s="1">
        <f t="shared" si="388"/>
        <v>0.10192623642585616</v>
      </c>
      <c r="AT623" s="1">
        <f t="shared" si="389"/>
        <v>0.10886292087499756</v>
      </c>
      <c r="AU623" s="1">
        <f t="shared" si="390"/>
        <v>0</v>
      </c>
      <c r="AV623" s="1">
        <f t="shared" si="370"/>
        <v>0.51787130574416906</v>
      </c>
      <c r="AW623" s="1">
        <f t="shared" si="391"/>
        <v>0.49075592902440823</v>
      </c>
      <c r="AX623" s="1">
        <f t="shared" si="392"/>
        <v>-1.0210232005029389</v>
      </c>
    </row>
    <row r="624" spans="1:50" x14ac:dyDescent="0.45">
      <c r="A624" s="7" t="s">
        <v>161</v>
      </c>
      <c r="B624" s="7" t="s">
        <v>161</v>
      </c>
      <c r="C624" s="8" t="s">
        <v>54</v>
      </c>
      <c r="D624" s="1" t="s">
        <v>158</v>
      </c>
      <c r="E624" s="13">
        <v>1062277300000</v>
      </c>
      <c r="F624" s="7">
        <v>1197674</v>
      </c>
      <c r="G624" s="7">
        <v>85142</v>
      </c>
      <c r="H624" s="7">
        <v>178440</v>
      </c>
      <c r="I624" s="7">
        <v>1495493</v>
      </c>
      <c r="J624" s="7">
        <v>230396</v>
      </c>
      <c r="K624" s="7">
        <v>745446</v>
      </c>
      <c r="L624" s="7">
        <v>514052</v>
      </c>
      <c r="M624" s="7">
        <v>113238</v>
      </c>
      <c r="N624" s="7">
        <v>978134</v>
      </c>
      <c r="O624" s="7">
        <v>1439</v>
      </c>
      <c r="P624" s="1">
        <v>4</v>
      </c>
      <c r="Q624" s="1">
        <v>3</v>
      </c>
      <c r="R624" s="1">
        <v>4</v>
      </c>
      <c r="S624" s="1">
        <f t="shared" si="371"/>
        <v>0.75</v>
      </c>
      <c r="T624" s="1">
        <v>6</v>
      </c>
      <c r="U624" s="1">
        <v>0</v>
      </c>
      <c r="V624" s="1">
        <v>1E-3</v>
      </c>
      <c r="W624" s="1">
        <v>-0.34355241308157403</v>
      </c>
      <c r="X624" s="7">
        <v>103</v>
      </c>
      <c r="Y624" s="7">
        <f t="shared" si="372"/>
        <v>1197674</v>
      </c>
      <c r="Z624" s="7">
        <f t="shared" si="373"/>
        <v>978134</v>
      </c>
      <c r="AA624" s="7">
        <f t="shared" si="374"/>
        <v>113238</v>
      </c>
      <c r="AB624" s="7">
        <f t="shared" si="375"/>
        <v>1439</v>
      </c>
      <c r="AC624" s="1">
        <v>1E-3</v>
      </c>
      <c r="AD624" s="7">
        <f t="shared" si="376"/>
        <v>14.217966476332393</v>
      </c>
      <c r="AE624" s="10">
        <f t="shared" si="377"/>
        <v>2.2961878663635817E-4</v>
      </c>
      <c r="AF624" s="7">
        <f t="shared" si="378"/>
        <v>1</v>
      </c>
      <c r="AG624" s="7">
        <f t="shared" si="379"/>
        <v>0</v>
      </c>
      <c r="AH624" s="1">
        <v>-0.34355241308157403</v>
      </c>
      <c r="AI624" s="1">
        <f t="shared" si="380"/>
        <v>1</v>
      </c>
      <c r="AJ624" s="1">
        <f t="shared" si="381"/>
        <v>1</v>
      </c>
      <c r="AK624" s="1">
        <f t="shared" si="382"/>
        <v>1</v>
      </c>
      <c r="AL624" s="1">
        <f t="shared" si="383"/>
        <v>1</v>
      </c>
      <c r="AM624" s="1">
        <f t="shared" si="404"/>
        <v>89</v>
      </c>
      <c r="AN624" s="1">
        <v>1396</v>
      </c>
      <c r="AO624" s="11">
        <f t="shared" si="384"/>
        <v>-21</v>
      </c>
      <c r="AP624" s="1">
        <f t="shared" si="385"/>
        <v>-0.34355241308157403</v>
      </c>
      <c r="AQ624" s="1">
        <f t="shared" si="386"/>
        <v>4</v>
      </c>
      <c r="AR624" s="1">
        <f t="shared" si="387"/>
        <v>6.1747843845565793</v>
      </c>
      <c r="AS624" s="1">
        <f t="shared" si="388"/>
        <v>5.6932396206468366E-2</v>
      </c>
      <c r="AT624" s="1">
        <f t="shared" si="389"/>
        <v>8.01504465924293E-2</v>
      </c>
      <c r="AU624" s="1">
        <f t="shared" si="390"/>
        <v>0</v>
      </c>
      <c r="AV624" s="1">
        <f t="shared" si="370"/>
        <v>0.49779437282554984</v>
      </c>
      <c r="AW624" s="1">
        <f t="shared" si="391"/>
        <v>0.49846171128851824</v>
      </c>
      <c r="AX624" s="1">
        <f t="shared" si="392"/>
        <v>-1.3742096523262961</v>
      </c>
    </row>
    <row r="625" spans="1:50" x14ac:dyDescent="0.45">
      <c r="A625" s="7" t="s">
        <v>162</v>
      </c>
      <c r="B625" s="7" t="s">
        <v>162</v>
      </c>
      <c r="C625" s="8" t="s">
        <v>47</v>
      </c>
      <c r="D625" s="8" t="s">
        <v>63</v>
      </c>
      <c r="E625" s="12">
        <v>5691114000000</v>
      </c>
      <c r="F625" s="9">
        <v>2013833</v>
      </c>
      <c r="G625" s="9">
        <v>902288</v>
      </c>
      <c r="H625" s="9">
        <v>286326</v>
      </c>
      <c r="I625" s="9">
        <v>2780886</v>
      </c>
      <c r="J625" s="9">
        <v>1003168</v>
      </c>
      <c r="K625" s="9">
        <v>721011</v>
      </c>
      <c r="L625" s="7">
        <v>594673</v>
      </c>
      <c r="M625" s="7">
        <v>54935</v>
      </c>
      <c r="N625" s="7">
        <v>1022402</v>
      </c>
      <c r="O625" s="9">
        <v>43106</v>
      </c>
      <c r="P625" s="1">
        <v>0</v>
      </c>
      <c r="Q625" s="1">
        <v>0</v>
      </c>
      <c r="R625" s="1">
        <v>0</v>
      </c>
      <c r="S625" s="1">
        <f t="shared" si="371"/>
        <v>0</v>
      </c>
      <c r="T625" s="1">
        <v>0</v>
      </c>
      <c r="U625" s="1">
        <v>1</v>
      </c>
      <c r="V625" s="1">
        <v>8.9999999999999993E-3</v>
      </c>
      <c r="W625" s="1">
        <v>-0.35128784954568498</v>
      </c>
      <c r="X625" s="7">
        <v>38</v>
      </c>
      <c r="Y625" s="7">
        <f t="shared" si="372"/>
        <v>2013833</v>
      </c>
      <c r="Z625" s="7">
        <f t="shared" si="373"/>
        <v>1022402</v>
      </c>
      <c r="AA625" s="7">
        <f t="shared" si="374"/>
        <v>54935</v>
      </c>
      <c r="AB625" s="7">
        <f t="shared" si="375"/>
        <v>43106</v>
      </c>
      <c r="AC625" s="1">
        <v>8.9999999999999993E-3</v>
      </c>
      <c r="AD625" s="7">
        <f t="shared" si="376"/>
        <v>14.838280139927129</v>
      </c>
      <c r="AE625" s="10">
        <f t="shared" si="377"/>
        <v>3.8609328577580971E-4</v>
      </c>
      <c r="AF625" s="7">
        <f t="shared" si="378"/>
        <v>1</v>
      </c>
      <c r="AG625" s="7">
        <f t="shared" si="379"/>
        <v>1</v>
      </c>
      <c r="AH625" s="1">
        <v>-0.35128784954568498</v>
      </c>
      <c r="AI625" s="1">
        <f t="shared" si="380"/>
        <v>0</v>
      </c>
      <c r="AJ625" s="1">
        <f t="shared" si="381"/>
        <v>0</v>
      </c>
      <c r="AK625" s="1">
        <f t="shared" si="382"/>
        <v>0</v>
      </c>
      <c r="AL625" s="1">
        <f t="shared" si="383"/>
        <v>0</v>
      </c>
      <c r="AM625" s="1">
        <f t="shared" ref="AM625" si="405">AM624+1</f>
        <v>90</v>
      </c>
      <c r="AN625" s="1">
        <v>1390</v>
      </c>
      <c r="AO625" s="11">
        <f t="shared" si="384"/>
        <v>-86</v>
      </c>
      <c r="AP625" s="1">
        <f t="shared" si="385"/>
        <v>-0.35128784954568498</v>
      </c>
      <c r="AQ625" s="1">
        <f t="shared" si="386"/>
        <v>0</v>
      </c>
      <c r="AR625" s="1">
        <f t="shared" si="387"/>
        <v>6.4441831857049632</v>
      </c>
      <c r="AS625" s="1">
        <f t="shared" si="388"/>
        <v>0.32446062154291833</v>
      </c>
      <c r="AT625" s="1">
        <f t="shared" si="389"/>
        <v>0.15854330101277184</v>
      </c>
      <c r="AU625" s="1">
        <f t="shared" si="390"/>
        <v>0</v>
      </c>
      <c r="AV625" s="1">
        <f t="shared" si="370"/>
        <v>0.57457982815548714</v>
      </c>
      <c r="AW625" s="1">
        <f t="shared" si="391"/>
        <v>0.25927384294070305</v>
      </c>
      <c r="AX625" s="1">
        <f t="shared" si="392"/>
        <v>0</v>
      </c>
    </row>
    <row r="626" spans="1:50" x14ac:dyDescent="0.45">
      <c r="A626" s="7" t="s">
        <v>162</v>
      </c>
      <c r="B626" s="7" t="s">
        <v>162</v>
      </c>
      <c r="C626" s="8" t="s">
        <v>49</v>
      </c>
      <c r="D626" s="8" t="s">
        <v>63</v>
      </c>
      <c r="E626" s="12">
        <v>8584000000000</v>
      </c>
      <c r="F626" s="9">
        <v>2600548</v>
      </c>
      <c r="G626" s="9">
        <v>1216195</v>
      </c>
      <c r="H626" s="9">
        <v>823681</v>
      </c>
      <c r="I626" s="9">
        <v>3063533</v>
      </c>
      <c r="J626" s="9">
        <v>655299</v>
      </c>
      <c r="K626" s="9">
        <v>539753</v>
      </c>
      <c r="L626" s="7">
        <v>686702</v>
      </c>
      <c r="M626" s="7">
        <v>65819</v>
      </c>
      <c r="N626" s="7">
        <v>1380774</v>
      </c>
      <c r="O626" s="9">
        <v>42463</v>
      </c>
      <c r="P626" s="1">
        <v>0</v>
      </c>
      <c r="Q626" s="1">
        <v>0</v>
      </c>
      <c r="R626" s="1">
        <v>0</v>
      </c>
      <c r="S626" s="1">
        <f t="shared" si="371"/>
        <v>0</v>
      </c>
      <c r="T626" s="1">
        <v>0</v>
      </c>
      <c r="U626" s="1">
        <v>1</v>
      </c>
      <c r="V626" s="1">
        <v>2E-3</v>
      </c>
      <c r="W626" s="1">
        <v>-0.35336844719710703</v>
      </c>
      <c r="X626" s="7">
        <v>43</v>
      </c>
      <c r="Y626" s="7">
        <f t="shared" si="372"/>
        <v>2600548</v>
      </c>
      <c r="Z626" s="7">
        <f t="shared" si="373"/>
        <v>1380774</v>
      </c>
      <c r="AA626" s="7">
        <f t="shared" si="374"/>
        <v>65819</v>
      </c>
      <c r="AB626" s="7">
        <f t="shared" si="375"/>
        <v>42463</v>
      </c>
      <c r="AC626" s="1">
        <v>2E-3</v>
      </c>
      <c r="AD626" s="7">
        <f t="shared" si="376"/>
        <v>14.935079383082648</v>
      </c>
      <c r="AE626" s="10">
        <f t="shared" si="377"/>
        <v>4.9857864189220774E-4</v>
      </c>
      <c r="AF626" s="7">
        <f t="shared" si="378"/>
        <v>1</v>
      </c>
      <c r="AG626" s="7">
        <f t="shared" si="379"/>
        <v>1</v>
      </c>
      <c r="AH626" s="1">
        <v>-0.35336844719710703</v>
      </c>
      <c r="AI626" s="1">
        <f t="shared" si="380"/>
        <v>0</v>
      </c>
      <c r="AJ626" s="1">
        <f t="shared" si="381"/>
        <v>0</v>
      </c>
      <c r="AK626" s="1">
        <f t="shared" si="382"/>
        <v>0</v>
      </c>
      <c r="AL626" s="1">
        <f t="shared" si="383"/>
        <v>0</v>
      </c>
      <c r="AM626" s="1">
        <f t="shared" ref="AM626:AM631" si="406">AM625</f>
        <v>90</v>
      </c>
      <c r="AN626" s="1">
        <v>1391</v>
      </c>
      <c r="AO626" s="11">
        <f t="shared" si="384"/>
        <v>-81</v>
      </c>
      <c r="AP626" s="1">
        <f t="shared" si="385"/>
        <v>-0.35336844719710703</v>
      </c>
      <c r="AQ626" s="1">
        <f t="shared" si="386"/>
        <v>0</v>
      </c>
      <c r="AR626" s="1">
        <f t="shared" si="387"/>
        <v>6.4862225628598162</v>
      </c>
      <c r="AS626" s="1">
        <f t="shared" si="388"/>
        <v>0.39699099046754188</v>
      </c>
      <c r="AT626" s="1">
        <f t="shared" si="389"/>
        <v>0.14168161696178938</v>
      </c>
      <c r="AU626" s="1">
        <f t="shared" si="390"/>
        <v>0</v>
      </c>
      <c r="AV626" s="1">
        <f t="shared" si="370"/>
        <v>0.43805664897358704</v>
      </c>
      <c r="AW626" s="1">
        <f t="shared" si="391"/>
        <v>0.17618644878315332</v>
      </c>
      <c r="AX626" s="1">
        <f t="shared" si="392"/>
        <v>0</v>
      </c>
    </row>
    <row r="627" spans="1:50" x14ac:dyDescent="0.45">
      <c r="A627" s="7" t="s">
        <v>162</v>
      </c>
      <c r="B627" s="7" t="s">
        <v>162</v>
      </c>
      <c r="C627" s="8" t="s">
        <v>50</v>
      </c>
      <c r="D627" s="8" t="s">
        <v>63</v>
      </c>
      <c r="E627" s="12">
        <v>5500000000000</v>
      </c>
      <c r="F627" s="9">
        <v>3001959</v>
      </c>
      <c r="G627" s="9">
        <v>1718520</v>
      </c>
      <c r="H627" s="9">
        <v>1002676</v>
      </c>
      <c r="I627" s="9">
        <v>5105332</v>
      </c>
      <c r="J627" s="9">
        <v>1311118</v>
      </c>
      <c r="K627" s="9">
        <v>750632</v>
      </c>
      <c r="L627" s="7">
        <v>863243</v>
      </c>
      <c r="M627" s="7">
        <v>83286</v>
      </c>
      <c r="N627" s="7">
        <v>1452418</v>
      </c>
      <c r="O627" s="9">
        <v>41851</v>
      </c>
      <c r="P627" s="1">
        <v>3</v>
      </c>
      <c r="Q627" s="1">
        <v>3</v>
      </c>
      <c r="R627" s="1">
        <v>3</v>
      </c>
      <c r="S627" s="1">
        <f t="shared" si="371"/>
        <v>1</v>
      </c>
      <c r="T627" s="1">
        <v>11</v>
      </c>
      <c r="U627" s="1">
        <v>1</v>
      </c>
      <c r="V627" s="1">
        <v>1</v>
      </c>
      <c r="W627" s="1">
        <v>0.67896582168386299</v>
      </c>
      <c r="X627" s="7">
        <v>75</v>
      </c>
      <c r="Y627" s="7">
        <f t="shared" si="372"/>
        <v>3001959</v>
      </c>
      <c r="Z627" s="7">
        <f t="shared" si="373"/>
        <v>1452418</v>
      </c>
      <c r="AA627" s="7">
        <f t="shared" si="374"/>
        <v>83286</v>
      </c>
      <c r="AB627" s="7">
        <f t="shared" si="375"/>
        <v>41851</v>
      </c>
      <c r="AC627" s="1">
        <v>1</v>
      </c>
      <c r="AD627" s="7">
        <f t="shared" si="376"/>
        <v>15.445796041746384</v>
      </c>
      <c r="AE627" s="10">
        <f t="shared" si="377"/>
        <v>5.7553740259210363E-4</v>
      </c>
      <c r="AF627" s="7">
        <f t="shared" si="378"/>
        <v>1</v>
      </c>
      <c r="AG627" s="7">
        <f t="shared" si="379"/>
        <v>1</v>
      </c>
      <c r="AH627" s="1">
        <v>0.67896582168386299</v>
      </c>
      <c r="AI627" s="1">
        <f t="shared" si="380"/>
        <v>1</v>
      </c>
      <c r="AJ627" s="1">
        <f t="shared" si="381"/>
        <v>1</v>
      </c>
      <c r="AK627" s="1">
        <f t="shared" si="382"/>
        <v>1</v>
      </c>
      <c r="AL627" s="1">
        <f t="shared" si="383"/>
        <v>1</v>
      </c>
      <c r="AM627" s="1">
        <f t="shared" si="406"/>
        <v>90</v>
      </c>
      <c r="AN627" s="1">
        <v>1392</v>
      </c>
      <c r="AO627" s="11">
        <f t="shared" si="384"/>
        <v>-49</v>
      </c>
      <c r="AP627" s="1">
        <f t="shared" si="385"/>
        <v>0.67896582168386299</v>
      </c>
      <c r="AQ627" s="1">
        <f t="shared" si="386"/>
        <v>4</v>
      </c>
      <c r="AR627" s="1">
        <f t="shared" si="387"/>
        <v>6.7080239895335438</v>
      </c>
      <c r="AS627" s="1">
        <f t="shared" si="388"/>
        <v>0.33661278052044413</v>
      </c>
      <c r="AT627" s="1">
        <f t="shared" si="389"/>
        <v>0.3124581818181818</v>
      </c>
      <c r="AU627" s="1">
        <f t="shared" si="390"/>
        <v>0</v>
      </c>
      <c r="AV627" s="1">
        <f t="shared" si="370"/>
        <v>0.4259000198224131</v>
      </c>
      <c r="AW627" s="1">
        <f t="shared" si="391"/>
        <v>0.14702902769104928</v>
      </c>
      <c r="AX627" s="1">
        <f t="shared" si="392"/>
        <v>2.715863286735452</v>
      </c>
    </row>
    <row r="628" spans="1:50" x14ac:dyDescent="0.45">
      <c r="A628" s="7" t="s">
        <v>162</v>
      </c>
      <c r="B628" s="7" t="s">
        <v>162</v>
      </c>
      <c r="C628" s="8" t="s">
        <v>51</v>
      </c>
      <c r="D628" s="8" t="s">
        <v>63</v>
      </c>
      <c r="E628" s="12">
        <v>4034000000000</v>
      </c>
      <c r="F628" s="9">
        <v>2151023</v>
      </c>
      <c r="G628" s="9">
        <v>775300</v>
      </c>
      <c r="H628" s="9">
        <v>287995</v>
      </c>
      <c r="I628" s="9">
        <v>5686610</v>
      </c>
      <c r="J628" s="9">
        <v>1408371</v>
      </c>
      <c r="K628" s="9">
        <v>1836610</v>
      </c>
      <c r="L628" s="7">
        <v>1485782</v>
      </c>
      <c r="M628" s="7">
        <v>95515</v>
      </c>
      <c r="N628" s="7">
        <v>1429627</v>
      </c>
      <c r="O628" s="9">
        <v>40889</v>
      </c>
      <c r="P628" s="1">
        <v>3</v>
      </c>
      <c r="Q628" s="1">
        <v>2</v>
      </c>
      <c r="R628" s="1">
        <v>2</v>
      </c>
      <c r="S628" s="1">
        <f t="shared" si="371"/>
        <v>0.66666666666666663</v>
      </c>
      <c r="T628" s="1">
        <v>11</v>
      </c>
      <c r="U628" s="1">
        <v>1</v>
      </c>
      <c r="V628" s="1">
        <v>0</v>
      </c>
      <c r="W628" s="1">
        <v>-0.31087493791456999</v>
      </c>
      <c r="X628" s="7">
        <v>50</v>
      </c>
      <c r="Y628" s="7">
        <f t="shared" si="372"/>
        <v>2151023</v>
      </c>
      <c r="Z628" s="7">
        <f t="shared" si="373"/>
        <v>1429627</v>
      </c>
      <c r="AA628" s="7">
        <f t="shared" si="374"/>
        <v>95515</v>
      </c>
      <c r="AB628" s="7">
        <f t="shared" si="375"/>
        <v>40889</v>
      </c>
      <c r="AC628" s="1">
        <v>0</v>
      </c>
      <c r="AD628" s="7">
        <f t="shared" si="376"/>
        <v>15.553624846480037</v>
      </c>
      <c r="AE628" s="10">
        <f t="shared" si="377"/>
        <v>4.1239543589232047E-4</v>
      </c>
      <c r="AF628" s="7">
        <f t="shared" si="378"/>
        <v>1</v>
      </c>
      <c r="AG628" s="7">
        <f t="shared" si="379"/>
        <v>1</v>
      </c>
      <c r="AH628" s="1">
        <v>-0.31087493791456999</v>
      </c>
      <c r="AI628" s="1">
        <f t="shared" si="380"/>
        <v>1</v>
      </c>
      <c r="AJ628" s="1">
        <f t="shared" si="381"/>
        <v>1</v>
      </c>
      <c r="AK628" s="1">
        <f t="shared" si="382"/>
        <v>1</v>
      </c>
      <c r="AL628" s="1">
        <f t="shared" si="383"/>
        <v>0</v>
      </c>
      <c r="AM628" s="1">
        <f t="shared" si="406"/>
        <v>90</v>
      </c>
      <c r="AN628" s="1">
        <v>1393</v>
      </c>
      <c r="AO628" s="11">
        <f t="shared" si="384"/>
        <v>-74</v>
      </c>
      <c r="AP628" s="1">
        <f t="shared" si="385"/>
        <v>-0.31087493791456999</v>
      </c>
      <c r="AQ628" s="1">
        <f t="shared" si="386"/>
        <v>3</v>
      </c>
      <c r="AR628" s="1">
        <f t="shared" si="387"/>
        <v>6.7548534444195925</v>
      </c>
      <c r="AS628" s="1">
        <f t="shared" si="388"/>
        <v>0.13633781813769538</v>
      </c>
      <c r="AT628" s="1">
        <f t="shared" si="389"/>
        <v>0.19219137332672284</v>
      </c>
      <c r="AU628" s="1">
        <f t="shared" si="390"/>
        <v>0</v>
      </c>
      <c r="AV628" s="1">
        <f t="shared" si="370"/>
        <v>0.50894170692205021</v>
      </c>
      <c r="AW628" s="1">
        <f t="shared" si="391"/>
        <v>0.32297097919498613</v>
      </c>
      <c r="AX628" s="1">
        <f t="shared" si="392"/>
        <v>-0.93262481374370998</v>
      </c>
    </row>
    <row r="629" spans="1:50" x14ac:dyDescent="0.45">
      <c r="A629" s="7" t="s">
        <v>162</v>
      </c>
      <c r="B629" s="7" t="s">
        <v>162</v>
      </c>
      <c r="C629" s="8" t="s">
        <v>52</v>
      </c>
      <c r="D629" s="8" t="s">
        <v>63</v>
      </c>
      <c r="E629" s="12">
        <v>8298000000000</v>
      </c>
      <c r="F629" s="9">
        <v>2496874</v>
      </c>
      <c r="G629" s="9">
        <v>115569</v>
      </c>
      <c r="H629" s="9">
        <v>491421</v>
      </c>
      <c r="I629" s="9">
        <v>5093211</v>
      </c>
      <c r="J629" s="9">
        <v>1230418</v>
      </c>
      <c r="K629" s="9">
        <v>1727642</v>
      </c>
      <c r="L629" s="7">
        <v>1216504</v>
      </c>
      <c r="M629" s="7">
        <v>115099</v>
      </c>
      <c r="N629" s="7">
        <v>2219518</v>
      </c>
      <c r="O629" s="9">
        <v>40006</v>
      </c>
      <c r="P629" s="1">
        <v>3</v>
      </c>
      <c r="Q629" s="1">
        <v>2</v>
      </c>
      <c r="R629" s="1">
        <v>3</v>
      </c>
      <c r="S629" s="1">
        <f t="shared" si="371"/>
        <v>0.66666666666666663</v>
      </c>
      <c r="T629" s="1">
        <v>11</v>
      </c>
      <c r="U629" s="1">
        <v>1</v>
      </c>
      <c r="V629" s="1">
        <v>2E-3</v>
      </c>
      <c r="W629" s="1">
        <v>-0.31762888071208301</v>
      </c>
      <c r="X629" s="7">
        <v>50</v>
      </c>
      <c r="Y629" s="7">
        <f t="shared" si="372"/>
        <v>2496874</v>
      </c>
      <c r="Z629" s="7">
        <f t="shared" si="373"/>
        <v>2219518</v>
      </c>
      <c r="AA629" s="7">
        <f t="shared" si="374"/>
        <v>115099</v>
      </c>
      <c r="AB629" s="7">
        <f t="shared" si="375"/>
        <v>40006</v>
      </c>
      <c r="AC629" s="1">
        <v>2E-3</v>
      </c>
      <c r="AD629" s="7">
        <f t="shared" si="376"/>
        <v>15.443419034421487</v>
      </c>
      <c r="AE629" s="10">
        <f t="shared" si="377"/>
        <v>4.787021996502138E-4</v>
      </c>
      <c r="AF629" s="7">
        <f t="shared" si="378"/>
        <v>1</v>
      </c>
      <c r="AG629" s="7">
        <f t="shared" si="379"/>
        <v>1</v>
      </c>
      <c r="AH629" s="1">
        <v>-0.31762888071208301</v>
      </c>
      <c r="AI629" s="1">
        <f t="shared" si="380"/>
        <v>1</v>
      </c>
      <c r="AJ629" s="1">
        <f t="shared" si="381"/>
        <v>1</v>
      </c>
      <c r="AK629" s="1">
        <f t="shared" si="382"/>
        <v>1</v>
      </c>
      <c r="AL629" s="1">
        <f t="shared" si="383"/>
        <v>0</v>
      </c>
      <c r="AM629" s="1">
        <f t="shared" si="406"/>
        <v>90</v>
      </c>
      <c r="AN629" s="1">
        <v>1394</v>
      </c>
      <c r="AO629" s="11">
        <f t="shared" si="384"/>
        <v>-74</v>
      </c>
      <c r="AP629" s="1">
        <f t="shared" si="385"/>
        <v>-0.31762888071208301</v>
      </c>
      <c r="AQ629" s="1">
        <f t="shared" si="386"/>
        <v>3</v>
      </c>
      <c r="AR629" s="1">
        <f t="shared" si="387"/>
        <v>6.7069916683688975</v>
      </c>
      <c r="AS629" s="1">
        <f t="shared" si="388"/>
        <v>2.2690793685947824E-2</v>
      </c>
      <c r="AT629" s="1">
        <f t="shared" si="389"/>
        <v>1.3927331887201735E-2</v>
      </c>
      <c r="AU629" s="1">
        <f t="shared" si="390"/>
        <v>0</v>
      </c>
      <c r="AV629" s="1">
        <f t="shared" si="370"/>
        <v>0.48042816211619743</v>
      </c>
      <c r="AW629" s="1">
        <f t="shared" si="391"/>
        <v>0.33920487488148438</v>
      </c>
      <c r="AX629" s="1">
        <f t="shared" si="392"/>
        <v>-0.95288664213624896</v>
      </c>
    </row>
    <row r="630" spans="1:50" x14ac:dyDescent="0.45">
      <c r="A630" s="7" t="s">
        <v>162</v>
      </c>
      <c r="B630" s="7" t="s">
        <v>162</v>
      </c>
      <c r="C630" s="8" t="s">
        <v>53</v>
      </c>
      <c r="D630" s="8" t="s">
        <v>63</v>
      </c>
      <c r="E630" s="13">
        <v>7538000000000</v>
      </c>
      <c r="F630" s="7">
        <v>2988867</v>
      </c>
      <c r="G630" s="7">
        <v>996544</v>
      </c>
      <c r="H630" s="7">
        <v>425510</v>
      </c>
      <c r="I630" s="7">
        <v>5971860</v>
      </c>
      <c r="J630" s="7">
        <v>1752772</v>
      </c>
      <c r="K630" s="7">
        <v>1621747</v>
      </c>
      <c r="L630" s="7">
        <v>1418096</v>
      </c>
      <c r="M630" s="7">
        <v>159205</v>
      </c>
      <c r="N630" s="7">
        <v>1936681</v>
      </c>
      <c r="O630" s="1">
        <v>38527</v>
      </c>
      <c r="P630" s="1">
        <v>3</v>
      </c>
      <c r="Q630" s="1">
        <v>2</v>
      </c>
      <c r="R630" s="1">
        <v>3</v>
      </c>
      <c r="S630" s="1">
        <f t="shared" si="371"/>
        <v>0.66666666666666663</v>
      </c>
      <c r="T630" s="1">
        <v>11</v>
      </c>
      <c r="U630" s="1">
        <v>1</v>
      </c>
      <c r="V630" s="1">
        <v>2E-3</v>
      </c>
      <c r="W630" s="1">
        <v>-0.30807075285775898</v>
      </c>
      <c r="X630" s="7">
        <v>59</v>
      </c>
      <c r="Y630" s="7">
        <f t="shared" si="372"/>
        <v>2988867</v>
      </c>
      <c r="Z630" s="7">
        <f t="shared" si="373"/>
        <v>1936681</v>
      </c>
      <c r="AA630" s="7">
        <f t="shared" si="374"/>
        <v>159205</v>
      </c>
      <c r="AB630" s="7">
        <f t="shared" si="375"/>
        <v>38527</v>
      </c>
      <c r="AC630" s="1">
        <v>2E-3</v>
      </c>
      <c r="AD630" s="7">
        <f t="shared" si="376"/>
        <v>15.60256899463368</v>
      </c>
      <c r="AE630" s="10">
        <f t="shared" si="377"/>
        <v>5.7302739640123436E-4</v>
      </c>
      <c r="AF630" s="7">
        <f t="shared" si="378"/>
        <v>1</v>
      </c>
      <c r="AG630" s="7">
        <f t="shared" si="379"/>
        <v>1</v>
      </c>
      <c r="AH630" s="1">
        <v>-0.30807075285775898</v>
      </c>
      <c r="AI630" s="1">
        <f t="shared" si="380"/>
        <v>1</v>
      </c>
      <c r="AJ630" s="1">
        <f t="shared" si="381"/>
        <v>1</v>
      </c>
      <c r="AK630" s="1">
        <f t="shared" si="382"/>
        <v>1</v>
      </c>
      <c r="AL630" s="1">
        <f t="shared" si="383"/>
        <v>0</v>
      </c>
      <c r="AM630" s="1">
        <f t="shared" si="406"/>
        <v>90</v>
      </c>
      <c r="AN630" s="1">
        <v>1395</v>
      </c>
      <c r="AO630" s="11">
        <f t="shared" si="384"/>
        <v>-65</v>
      </c>
      <c r="AP630" s="1">
        <f t="shared" si="385"/>
        <v>-0.30807075285775898</v>
      </c>
      <c r="AQ630" s="1">
        <f t="shared" si="386"/>
        <v>3</v>
      </c>
      <c r="AR630" s="1">
        <f t="shared" si="387"/>
        <v>6.7761096178841749</v>
      </c>
      <c r="AS630" s="1">
        <f t="shared" si="388"/>
        <v>0.16687330245518148</v>
      </c>
      <c r="AT630" s="1">
        <f t="shared" si="389"/>
        <v>0.1322027062881401</v>
      </c>
      <c r="AU630" s="1">
        <f t="shared" si="390"/>
        <v>0</v>
      </c>
      <c r="AV630" s="1">
        <f t="shared" si="370"/>
        <v>0.53096824105052698</v>
      </c>
      <c r="AW630" s="1">
        <f t="shared" si="391"/>
        <v>0.27156480560495388</v>
      </c>
      <c r="AX630" s="1">
        <f t="shared" si="392"/>
        <v>-0.92421225857327693</v>
      </c>
    </row>
    <row r="631" spans="1:50" x14ac:dyDescent="0.45">
      <c r="A631" s="7" t="s">
        <v>162</v>
      </c>
      <c r="B631" s="7" t="s">
        <v>162</v>
      </c>
      <c r="C631" s="8" t="s">
        <v>54</v>
      </c>
      <c r="D631" s="8" t="s">
        <v>63</v>
      </c>
      <c r="E631" s="13">
        <v>11114000000000</v>
      </c>
      <c r="F631" s="7">
        <v>5263771</v>
      </c>
      <c r="G631" s="7">
        <v>2397317</v>
      </c>
      <c r="H631" s="7">
        <v>1296667</v>
      </c>
      <c r="I631" s="7">
        <v>7501013</v>
      </c>
      <c r="J631" s="7">
        <v>2401757</v>
      </c>
      <c r="K631" s="7">
        <v>1253583</v>
      </c>
      <c r="L631" s="7">
        <v>1799452</v>
      </c>
      <c r="M631" s="7">
        <v>220915</v>
      </c>
      <c r="N631" s="7">
        <v>3154938</v>
      </c>
      <c r="O631" s="7">
        <v>39936</v>
      </c>
      <c r="P631" s="1">
        <v>3</v>
      </c>
      <c r="Q631" s="1">
        <v>3</v>
      </c>
      <c r="R631" s="1">
        <v>3</v>
      </c>
      <c r="S631" s="1">
        <f t="shared" si="371"/>
        <v>1</v>
      </c>
      <c r="T631" s="1">
        <v>11</v>
      </c>
      <c r="U631" s="1">
        <v>1</v>
      </c>
      <c r="V631" s="1">
        <v>5.0000000000000001E-3</v>
      </c>
      <c r="W631" s="1">
        <v>-0.296262315646456</v>
      </c>
      <c r="X631" s="7">
        <v>55</v>
      </c>
      <c r="Y631" s="7">
        <f t="shared" si="372"/>
        <v>5263771</v>
      </c>
      <c r="Z631" s="7">
        <f t="shared" si="373"/>
        <v>3154938</v>
      </c>
      <c r="AA631" s="7">
        <f t="shared" si="374"/>
        <v>220915</v>
      </c>
      <c r="AB631" s="7">
        <f t="shared" si="375"/>
        <v>39936</v>
      </c>
      <c r="AC631" s="1">
        <v>5.0000000000000001E-3</v>
      </c>
      <c r="AD631" s="7">
        <f t="shared" si="376"/>
        <v>15.830548636052525</v>
      </c>
      <c r="AE631" s="10">
        <f t="shared" si="377"/>
        <v>1.0091733728474106E-3</v>
      </c>
      <c r="AF631" s="7">
        <f t="shared" si="378"/>
        <v>1</v>
      </c>
      <c r="AG631" s="7">
        <f t="shared" si="379"/>
        <v>1</v>
      </c>
      <c r="AH631" s="1">
        <v>-0.296262315646456</v>
      </c>
      <c r="AI631" s="1">
        <f t="shared" si="380"/>
        <v>1</v>
      </c>
      <c r="AJ631" s="1">
        <f t="shared" si="381"/>
        <v>1</v>
      </c>
      <c r="AK631" s="1">
        <f t="shared" si="382"/>
        <v>1</v>
      </c>
      <c r="AL631" s="1">
        <f t="shared" si="383"/>
        <v>1</v>
      </c>
      <c r="AM631" s="1">
        <f t="shared" si="406"/>
        <v>90</v>
      </c>
      <c r="AN631" s="1">
        <v>1396</v>
      </c>
      <c r="AO631" s="11">
        <f t="shared" si="384"/>
        <v>-69</v>
      </c>
      <c r="AP631" s="1">
        <f t="shared" si="385"/>
        <v>-0.296262315646456</v>
      </c>
      <c r="AQ631" s="1">
        <f t="shared" si="386"/>
        <v>4</v>
      </c>
      <c r="AR631" s="1">
        <f t="shared" si="387"/>
        <v>6.8751199181386609</v>
      </c>
      <c r="AS631" s="1">
        <f t="shared" si="388"/>
        <v>0.31959909948163001</v>
      </c>
      <c r="AT631" s="1">
        <f t="shared" si="389"/>
        <v>0.21570244736368543</v>
      </c>
      <c r="AU631" s="1">
        <f t="shared" si="390"/>
        <v>0</v>
      </c>
      <c r="AV631" s="1">
        <f t="shared" si="370"/>
        <v>0.56008555111156322</v>
      </c>
      <c r="AW631" s="1">
        <f t="shared" si="391"/>
        <v>0.16712182741184425</v>
      </c>
      <c r="AX631" s="1">
        <f t="shared" si="392"/>
        <v>-1.185049262585824</v>
      </c>
    </row>
    <row r="632" spans="1:50" x14ac:dyDescent="0.45">
      <c r="A632" s="7" t="s">
        <v>163</v>
      </c>
      <c r="B632" s="7" t="s">
        <v>163</v>
      </c>
      <c r="C632" s="8" t="s">
        <v>47</v>
      </c>
      <c r="D632" s="1" t="s">
        <v>65</v>
      </c>
      <c r="E632" s="12">
        <v>91320000000</v>
      </c>
      <c r="F632" s="9">
        <v>30767</v>
      </c>
      <c r="G632" s="9">
        <v>3107</v>
      </c>
      <c r="H632" s="9">
        <v>4383</v>
      </c>
      <c r="I632" s="9">
        <v>31323</v>
      </c>
      <c r="J632" s="9">
        <v>11414</v>
      </c>
      <c r="K632" s="9">
        <v>16624</v>
      </c>
      <c r="L632" s="7">
        <v>12701</v>
      </c>
      <c r="M632" s="7">
        <v>3560</v>
      </c>
      <c r="N632" s="7">
        <v>23153</v>
      </c>
      <c r="O632" s="9">
        <v>0</v>
      </c>
      <c r="P632" s="1">
        <v>0</v>
      </c>
      <c r="Q632" s="1">
        <v>0</v>
      </c>
      <c r="R632" s="1">
        <v>0</v>
      </c>
      <c r="S632" s="1">
        <f t="shared" si="371"/>
        <v>0</v>
      </c>
      <c r="T632" s="1">
        <v>0</v>
      </c>
      <c r="U632" s="1">
        <v>0</v>
      </c>
      <c r="V632" s="1">
        <v>6.4000000000000001E-2</v>
      </c>
      <c r="W632" s="1">
        <v>-0.54626574028347996</v>
      </c>
      <c r="X632" s="7">
        <v>39</v>
      </c>
      <c r="Y632" s="7">
        <f t="shared" si="372"/>
        <v>30767</v>
      </c>
      <c r="Z632" s="7">
        <f t="shared" si="373"/>
        <v>23153</v>
      </c>
      <c r="AA632" s="7">
        <f t="shared" si="374"/>
        <v>3560</v>
      </c>
      <c r="AB632" s="7">
        <f t="shared" si="375"/>
        <v>0</v>
      </c>
      <c r="AC632" s="1">
        <v>6.4000000000000001E-2</v>
      </c>
      <c r="AD632" s="7">
        <f t="shared" si="376"/>
        <v>10.352107930958221</v>
      </c>
      <c r="AE632" s="10">
        <f t="shared" si="377"/>
        <v>5.8986679250287072E-6</v>
      </c>
      <c r="AF632" s="7">
        <f t="shared" si="378"/>
        <v>1</v>
      </c>
      <c r="AG632" s="7">
        <f t="shared" si="379"/>
        <v>0</v>
      </c>
      <c r="AH632" s="1">
        <v>-0.54626574028347996</v>
      </c>
      <c r="AI632" s="1">
        <f t="shared" si="380"/>
        <v>0</v>
      </c>
      <c r="AJ632" s="1">
        <f t="shared" si="381"/>
        <v>0</v>
      </c>
      <c r="AK632" s="1">
        <f t="shared" si="382"/>
        <v>0</v>
      </c>
      <c r="AL632" s="1">
        <f t="shared" si="383"/>
        <v>0</v>
      </c>
      <c r="AM632" s="1">
        <f t="shared" ref="AM632" si="407">AM631+1</f>
        <v>91</v>
      </c>
      <c r="AN632" s="1">
        <v>1390</v>
      </c>
      <c r="AO632" s="11">
        <f t="shared" si="384"/>
        <v>-85</v>
      </c>
      <c r="AP632" s="1">
        <f t="shared" si="385"/>
        <v>-0.54626574028347996</v>
      </c>
      <c r="AQ632" s="1">
        <f t="shared" si="386"/>
        <v>0</v>
      </c>
      <c r="AR632" s="1">
        <f t="shared" si="387"/>
        <v>4.4958633504820442</v>
      </c>
      <c r="AS632" s="1">
        <f t="shared" si="388"/>
        <v>9.9192286817993164E-2</v>
      </c>
      <c r="AT632" s="1">
        <f t="shared" si="389"/>
        <v>3.4023215067893124E-2</v>
      </c>
      <c r="AU632" s="1">
        <f t="shared" si="390"/>
        <v>0</v>
      </c>
      <c r="AV632" s="1">
        <f t="shared" si="370"/>
        <v>0.76988155668358715</v>
      </c>
      <c r="AW632" s="1">
        <f t="shared" si="391"/>
        <v>0.53072821888069466</v>
      </c>
      <c r="AX632" s="1">
        <f t="shared" si="392"/>
        <v>0</v>
      </c>
    </row>
    <row r="633" spans="1:50" x14ac:dyDescent="0.45">
      <c r="A633" s="7" t="s">
        <v>163</v>
      </c>
      <c r="B633" s="7" t="s">
        <v>163</v>
      </c>
      <c r="C633" s="8" t="s">
        <v>49</v>
      </c>
      <c r="D633" s="1" t="s">
        <v>65</v>
      </c>
      <c r="E633" s="12">
        <v>118260000000</v>
      </c>
      <c r="F633" s="9">
        <v>42684</v>
      </c>
      <c r="G633" s="9">
        <v>4997</v>
      </c>
      <c r="H633" s="9">
        <v>5367</v>
      </c>
      <c r="I633" s="9">
        <v>43109</v>
      </c>
      <c r="J633" s="9">
        <v>11115</v>
      </c>
      <c r="K633" s="9">
        <v>20207</v>
      </c>
      <c r="L633" s="7">
        <v>17920</v>
      </c>
      <c r="M633" s="7">
        <v>6253</v>
      </c>
      <c r="N633" s="7">
        <v>28997</v>
      </c>
      <c r="O633" s="9">
        <v>0</v>
      </c>
      <c r="P633" s="1">
        <v>0</v>
      </c>
      <c r="Q633" s="1">
        <v>0</v>
      </c>
      <c r="R633" s="1">
        <v>0</v>
      </c>
      <c r="S633" s="1">
        <f t="shared" si="371"/>
        <v>0</v>
      </c>
      <c r="T633" s="1">
        <v>0</v>
      </c>
      <c r="U633" s="1">
        <v>0</v>
      </c>
      <c r="V633" s="1">
        <v>6.8000000000000005E-2</v>
      </c>
      <c r="W633" s="1">
        <v>-0.52005097627657704</v>
      </c>
      <c r="X633" s="7">
        <v>42</v>
      </c>
      <c r="Y633" s="7">
        <f t="shared" si="372"/>
        <v>42684</v>
      </c>
      <c r="Z633" s="7">
        <f t="shared" si="373"/>
        <v>28997</v>
      </c>
      <c r="AA633" s="7">
        <f t="shared" si="374"/>
        <v>6253</v>
      </c>
      <c r="AB633" s="7">
        <f t="shared" si="375"/>
        <v>0</v>
      </c>
      <c r="AC633" s="1">
        <v>6.8000000000000005E-2</v>
      </c>
      <c r="AD633" s="7">
        <f t="shared" si="376"/>
        <v>10.671487070998001</v>
      </c>
      <c r="AE633" s="10">
        <f t="shared" si="377"/>
        <v>8.1834024023117415E-6</v>
      </c>
      <c r="AF633" s="7">
        <f t="shared" si="378"/>
        <v>1</v>
      </c>
      <c r="AG633" s="7">
        <f t="shared" si="379"/>
        <v>0</v>
      </c>
      <c r="AH633" s="1">
        <v>-0.52005097627657704</v>
      </c>
      <c r="AI633" s="1">
        <f t="shared" si="380"/>
        <v>0</v>
      </c>
      <c r="AJ633" s="1">
        <f t="shared" si="381"/>
        <v>0</v>
      </c>
      <c r="AK633" s="1">
        <f t="shared" si="382"/>
        <v>0</v>
      </c>
      <c r="AL633" s="1">
        <f t="shared" si="383"/>
        <v>0</v>
      </c>
      <c r="AM633" s="1">
        <f t="shared" ref="AM633:AM638" si="408">AM632</f>
        <v>91</v>
      </c>
      <c r="AN633" s="1">
        <v>1391</v>
      </c>
      <c r="AO633" s="11">
        <f t="shared" si="384"/>
        <v>-82</v>
      </c>
      <c r="AP633" s="1">
        <f t="shared" si="385"/>
        <v>-0.52005097627657704</v>
      </c>
      <c r="AQ633" s="1">
        <f t="shared" si="386"/>
        <v>0</v>
      </c>
      <c r="AR633" s="1">
        <f t="shared" si="387"/>
        <v>4.6345679486363274</v>
      </c>
      <c r="AS633" s="1">
        <f t="shared" si="388"/>
        <v>0.11591547008745273</v>
      </c>
      <c r="AT633" s="1">
        <f t="shared" si="389"/>
        <v>4.2254354811432436E-2</v>
      </c>
      <c r="AU633" s="1">
        <f t="shared" si="390"/>
        <v>0</v>
      </c>
      <c r="AV633" s="1">
        <f t="shared" si="370"/>
        <v>0.67352524994780671</v>
      </c>
      <c r="AW633" s="1">
        <f t="shared" si="391"/>
        <v>0.46874202602704773</v>
      </c>
      <c r="AX633" s="1">
        <f t="shared" si="392"/>
        <v>0</v>
      </c>
    </row>
    <row r="634" spans="1:50" x14ac:dyDescent="0.45">
      <c r="A634" s="7" t="s">
        <v>163</v>
      </c>
      <c r="B634" s="7" t="s">
        <v>163</v>
      </c>
      <c r="C634" s="8" t="s">
        <v>50</v>
      </c>
      <c r="D634" s="1" t="s">
        <v>65</v>
      </c>
      <c r="E634" s="12">
        <v>141510000000</v>
      </c>
      <c r="F634" s="9">
        <v>76218</v>
      </c>
      <c r="G634" s="9">
        <v>12038</v>
      </c>
      <c r="H634" s="9">
        <v>-4444</v>
      </c>
      <c r="I634" s="9">
        <v>70026</v>
      </c>
      <c r="J634" s="9">
        <v>26250</v>
      </c>
      <c r="K634" s="9">
        <v>24326</v>
      </c>
      <c r="L634" s="7">
        <v>19707</v>
      </c>
      <c r="M634" s="7">
        <v>10305</v>
      </c>
      <c r="N634" s="7">
        <v>52162</v>
      </c>
      <c r="O634" s="9">
        <v>0</v>
      </c>
      <c r="P634" s="1">
        <v>3</v>
      </c>
      <c r="Q634" s="1">
        <v>2</v>
      </c>
      <c r="R634" s="1">
        <v>2</v>
      </c>
      <c r="S634" s="1">
        <f t="shared" si="371"/>
        <v>0.66666666666666663</v>
      </c>
      <c r="T634" s="1">
        <v>6</v>
      </c>
      <c r="U634" s="1">
        <v>0</v>
      </c>
      <c r="V634" s="1">
        <v>1</v>
      </c>
      <c r="W634" s="1">
        <v>0.48177251250303599</v>
      </c>
      <c r="X634" s="7">
        <v>45</v>
      </c>
      <c r="Y634" s="7">
        <f t="shared" si="372"/>
        <v>76218</v>
      </c>
      <c r="Z634" s="7">
        <f t="shared" si="373"/>
        <v>52162</v>
      </c>
      <c r="AA634" s="7">
        <f t="shared" si="374"/>
        <v>10305</v>
      </c>
      <c r="AB634" s="7">
        <f t="shared" si="375"/>
        <v>0</v>
      </c>
      <c r="AC634" s="1">
        <v>1</v>
      </c>
      <c r="AD634" s="7">
        <f t="shared" si="376"/>
        <v>11.156621880640408</v>
      </c>
      <c r="AE634" s="10">
        <f t="shared" si="377"/>
        <v>1.4612561247760198E-5</v>
      </c>
      <c r="AF634" s="7">
        <f t="shared" si="378"/>
        <v>0</v>
      </c>
      <c r="AG634" s="7">
        <f t="shared" si="379"/>
        <v>0</v>
      </c>
      <c r="AH634" s="1">
        <v>0.48177251250303599</v>
      </c>
      <c r="AI634" s="1">
        <f t="shared" si="380"/>
        <v>1</v>
      </c>
      <c r="AJ634" s="1">
        <f t="shared" si="381"/>
        <v>1</v>
      </c>
      <c r="AK634" s="1">
        <f t="shared" si="382"/>
        <v>1</v>
      </c>
      <c r="AL634" s="1">
        <f t="shared" si="383"/>
        <v>0</v>
      </c>
      <c r="AM634" s="1">
        <f t="shared" si="408"/>
        <v>91</v>
      </c>
      <c r="AN634" s="1">
        <v>1392</v>
      </c>
      <c r="AO634" s="11">
        <f t="shared" si="384"/>
        <v>-79</v>
      </c>
      <c r="AP634" s="1">
        <f t="shared" si="385"/>
        <v>0.48177251250303599</v>
      </c>
      <c r="AQ634" s="1">
        <f t="shared" si="386"/>
        <v>3</v>
      </c>
      <c r="AR634" s="1">
        <f t="shared" si="387"/>
        <v>4.8452593194432092</v>
      </c>
      <c r="AS634" s="1">
        <f t="shared" si="388"/>
        <v>0.17190757718561678</v>
      </c>
      <c r="AT634" s="1">
        <f t="shared" si="389"/>
        <v>8.5068193060561084E-2</v>
      </c>
      <c r="AU634" s="1">
        <f t="shared" si="390"/>
        <v>0</v>
      </c>
      <c r="AV634" s="1">
        <f t="shared" si="370"/>
        <v>0.65628480849970006</v>
      </c>
      <c r="AW634" s="1">
        <f t="shared" si="391"/>
        <v>0.34738525690457828</v>
      </c>
      <c r="AX634" s="1">
        <f t="shared" si="392"/>
        <v>1.4453175375091081</v>
      </c>
    </row>
    <row r="635" spans="1:50" x14ac:dyDescent="0.45">
      <c r="A635" s="7" t="s">
        <v>163</v>
      </c>
      <c r="B635" s="7" t="s">
        <v>163</v>
      </c>
      <c r="C635" s="8" t="s">
        <v>51</v>
      </c>
      <c r="D635" s="1" t="s">
        <v>65</v>
      </c>
      <c r="E635" s="12">
        <v>171675000000</v>
      </c>
      <c r="F635" s="9">
        <v>79781</v>
      </c>
      <c r="G635" s="9">
        <v>14813</v>
      </c>
      <c r="H635" s="9">
        <v>25674</v>
      </c>
      <c r="I635" s="9">
        <v>77080</v>
      </c>
      <c r="J635" s="9">
        <v>19434</v>
      </c>
      <c r="K635" s="9">
        <v>30697</v>
      </c>
      <c r="L635" s="7">
        <v>27226</v>
      </c>
      <c r="M635" s="7">
        <v>13659</v>
      </c>
      <c r="N635" s="7">
        <v>47499</v>
      </c>
      <c r="O635" s="9">
        <v>0</v>
      </c>
      <c r="P635" s="1">
        <v>3</v>
      </c>
      <c r="Q635" s="1">
        <v>2</v>
      </c>
      <c r="R635" s="1">
        <v>3</v>
      </c>
      <c r="S635" s="1">
        <f t="shared" si="371"/>
        <v>0.66666666666666663</v>
      </c>
      <c r="T635" s="1">
        <v>6</v>
      </c>
      <c r="U635" s="1">
        <v>0</v>
      </c>
      <c r="V635" s="1">
        <v>5.0000000000000001E-3</v>
      </c>
      <c r="W635" s="1">
        <v>-0.54267903576814103</v>
      </c>
      <c r="X635" s="7">
        <v>67</v>
      </c>
      <c r="Y635" s="7">
        <f t="shared" si="372"/>
        <v>79781</v>
      </c>
      <c r="Z635" s="7">
        <f t="shared" si="373"/>
        <v>47499</v>
      </c>
      <c r="AA635" s="7">
        <f t="shared" si="374"/>
        <v>13659</v>
      </c>
      <c r="AB635" s="7">
        <f t="shared" si="375"/>
        <v>0</v>
      </c>
      <c r="AC635" s="1">
        <v>5.0000000000000001E-3</v>
      </c>
      <c r="AD635" s="7">
        <f t="shared" si="376"/>
        <v>11.252599122528302</v>
      </c>
      <c r="AE635" s="10">
        <f t="shared" si="377"/>
        <v>1.5295661771596688E-5</v>
      </c>
      <c r="AF635" s="7">
        <f t="shared" si="378"/>
        <v>1</v>
      </c>
      <c r="AG635" s="7">
        <f t="shared" si="379"/>
        <v>0</v>
      </c>
      <c r="AH635" s="1">
        <v>-0.54267903576814103</v>
      </c>
      <c r="AI635" s="1">
        <f t="shared" si="380"/>
        <v>1</v>
      </c>
      <c r="AJ635" s="1">
        <f t="shared" si="381"/>
        <v>1</v>
      </c>
      <c r="AK635" s="1">
        <f t="shared" si="382"/>
        <v>1</v>
      </c>
      <c r="AL635" s="1">
        <f t="shared" si="383"/>
        <v>0</v>
      </c>
      <c r="AM635" s="1">
        <f t="shared" si="408"/>
        <v>91</v>
      </c>
      <c r="AN635" s="1">
        <v>1393</v>
      </c>
      <c r="AO635" s="11">
        <f t="shared" si="384"/>
        <v>-57</v>
      </c>
      <c r="AP635" s="1">
        <f t="shared" si="385"/>
        <v>-0.54267903576814103</v>
      </c>
      <c r="AQ635" s="1">
        <f t="shared" si="386"/>
        <v>3</v>
      </c>
      <c r="AR635" s="1">
        <f t="shared" si="387"/>
        <v>4.886941705983415</v>
      </c>
      <c r="AS635" s="1">
        <f t="shared" si="388"/>
        <v>0.1921769590036326</v>
      </c>
      <c r="AT635" s="1">
        <f t="shared" si="389"/>
        <v>8.6285131789718944E-2</v>
      </c>
      <c r="AU635" s="1">
        <f t="shared" si="390"/>
        <v>0</v>
      </c>
      <c r="AV635" s="1">
        <f t="shared" si="370"/>
        <v>0.60534509600415154</v>
      </c>
      <c r="AW635" s="1">
        <f t="shared" si="391"/>
        <v>0.39824857291126103</v>
      </c>
      <c r="AX635" s="1">
        <f t="shared" si="392"/>
        <v>-1.6280371073044231</v>
      </c>
    </row>
    <row r="636" spans="1:50" x14ac:dyDescent="0.45">
      <c r="A636" s="7" t="s">
        <v>163</v>
      </c>
      <c r="B636" s="7" t="s">
        <v>163</v>
      </c>
      <c r="C636" s="8" t="s">
        <v>52</v>
      </c>
      <c r="D636" s="1" t="s">
        <v>65</v>
      </c>
      <c r="E636" s="12">
        <v>238875000000</v>
      </c>
      <c r="F636" s="9">
        <v>80217</v>
      </c>
      <c r="G636" s="9">
        <v>7479</v>
      </c>
      <c r="H636" s="9">
        <v>954</v>
      </c>
      <c r="I636" s="9">
        <v>113412</v>
      </c>
      <c r="J636" s="9">
        <v>26714</v>
      </c>
      <c r="K636" s="9">
        <v>32660</v>
      </c>
      <c r="L636" s="7">
        <v>26586</v>
      </c>
      <c r="M636" s="7">
        <v>17069</v>
      </c>
      <c r="N636" s="7">
        <v>57937</v>
      </c>
      <c r="O636" s="9">
        <v>0</v>
      </c>
      <c r="P636" s="1">
        <v>3</v>
      </c>
      <c r="Q636" s="1">
        <v>1</v>
      </c>
      <c r="R636" s="1">
        <v>2</v>
      </c>
      <c r="S636" s="1">
        <f t="shared" si="371"/>
        <v>0.33333333333333331</v>
      </c>
      <c r="T636" s="1">
        <v>6</v>
      </c>
      <c r="U636" s="1">
        <v>0</v>
      </c>
      <c r="V636" s="1">
        <v>1</v>
      </c>
      <c r="W636" s="1">
        <v>0.479225829102635</v>
      </c>
      <c r="X636" s="7">
        <v>80</v>
      </c>
      <c r="Y636" s="7">
        <f t="shared" si="372"/>
        <v>80217</v>
      </c>
      <c r="Z636" s="7">
        <f t="shared" si="373"/>
        <v>57937</v>
      </c>
      <c r="AA636" s="7">
        <f t="shared" si="374"/>
        <v>17069</v>
      </c>
      <c r="AB636" s="7">
        <f t="shared" si="375"/>
        <v>0</v>
      </c>
      <c r="AC636" s="1">
        <v>1</v>
      </c>
      <c r="AD636" s="7">
        <f t="shared" si="376"/>
        <v>11.638782484783057</v>
      </c>
      <c r="AE636" s="10">
        <f t="shared" si="377"/>
        <v>1.5379251956382742E-5</v>
      </c>
      <c r="AF636" s="7">
        <f t="shared" si="378"/>
        <v>1</v>
      </c>
      <c r="AG636" s="7">
        <f t="shared" si="379"/>
        <v>0</v>
      </c>
      <c r="AH636" s="1">
        <v>0.479225829102635</v>
      </c>
      <c r="AI636" s="1">
        <f t="shared" si="380"/>
        <v>1</v>
      </c>
      <c r="AJ636" s="1">
        <f t="shared" si="381"/>
        <v>1</v>
      </c>
      <c r="AK636" s="1">
        <f t="shared" si="382"/>
        <v>1</v>
      </c>
      <c r="AL636" s="1">
        <f t="shared" si="383"/>
        <v>0</v>
      </c>
      <c r="AM636" s="1">
        <f t="shared" si="408"/>
        <v>91</v>
      </c>
      <c r="AN636" s="1">
        <v>1394</v>
      </c>
      <c r="AO636" s="11">
        <f t="shared" si="384"/>
        <v>-44</v>
      </c>
      <c r="AP636" s="1">
        <f t="shared" si="385"/>
        <v>0.479225829102635</v>
      </c>
      <c r="AQ636" s="1">
        <f t="shared" si="386"/>
        <v>3</v>
      </c>
      <c r="AR636" s="1">
        <f t="shared" si="387"/>
        <v>5.0546590092134993</v>
      </c>
      <c r="AS636" s="1">
        <f t="shared" si="388"/>
        <v>6.5945402602899161E-2</v>
      </c>
      <c r="AT636" s="1">
        <f t="shared" si="389"/>
        <v>3.1309262166405026E-2</v>
      </c>
      <c r="AU636" s="1">
        <f t="shared" si="390"/>
        <v>0</v>
      </c>
      <c r="AV636" s="1">
        <f t="shared" si="370"/>
        <v>0.46996790463090327</v>
      </c>
      <c r="AW636" s="1">
        <f t="shared" si="391"/>
        <v>0.28797658096145029</v>
      </c>
      <c r="AX636" s="1">
        <f t="shared" si="392"/>
        <v>1.437677487307905</v>
      </c>
    </row>
    <row r="637" spans="1:50" x14ac:dyDescent="0.45">
      <c r="A637" s="7" t="s">
        <v>163</v>
      </c>
      <c r="B637" s="7" t="s">
        <v>163</v>
      </c>
      <c r="C637" s="8" t="s">
        <v>53</v>
      </c>
      <c r="D637" s="1" t="s">
        <v>65</v>
      </c>
      <c r="E637" s="13">
        <v>564600000000</v>
      </c>
      <c r="F637" s="7">
        <v>107255</v>
      </c>
      <c r="G637" s="7">
        <v>18040</v>
      </c>
      <c r="H637" s="7">
        <v>6349</v>
      </c>
      <c r="I637" s="7">
        <v>144393</v>
      </c>
      <c r="J637" s="7">
        <v>53349</v>
      </c>
      <c r="K637" s="7">
        <v>48753</v>
      </c>
      <c r="L637" s="7">
        <v>13905</v>
      </c>
      <c r="M637" s="7">
        <v>18803</v>
      </c>
      <c r="N637" s="7">
        <v>69750</v>
      </c>
      <c r="O637" s="1">
        <v>1183</v>
      </c>
      <c r="P637" s="1">
        <v>3</v>
      </c>
      <c r="Q637" s="1">
        <v>2</v>
      </c>
      <c r="R637" s="1">
        <v>3</v>
      </c>
      <c r="S637" s="1">
        <f t="shared" si="371"/>
        <v>0.66666666666666663</v>
      </c>
      <c r="T637" s="1">
        <v>6</v>
      </c>
      <c r="U637" s="1">
        <v>0</v>
      </c>
      <c r="V637" s="1">
        <v>0.19600000000000001</v>
      </c>
      <c r="W637" s="1">
        <v>-0.30803163714882897</v>
      </c>
      <c r="X637" s="7">
        <v>111</v>
      </c>
      <c r="Y637" s="7">
        <f t="shared" si="372"/>
        <v>107255</v>
      </c>
      <c r="Z637" s="7">
        <f t="shared" si="373"/>
        <v>69750</v>
      </c>
      <c r="AA637" s="7">
        <f t="shared" si="374"/>
        <v>18803</v>
      </c>
      <c r="AB637" s="7">
        <f t="shared" si="375"/>
        <v>1183</v>
      </c>
      <c r="AC637" s="1">
        <v>0.19600000000000001</v>
      </c>
      <c r="AD637" s="7">
        <f t="shared" si="376"/>
        <v>11.880294027811548</v>
      </c>
      <c r="AE637" s="10">
        <f t="shared" si="377"/>
        <v>2.0562993736761919E-5</v>
      </c>
      <c r="AF637" s="7">
        <f t="shared" si="378"/>
        <v>1</v>
      </c>
      <c r="AG637" s="7">
        <f t="shared" si="379"/>
        <v>0</v>
      </c>
      <c r="AH637" s="1">
        <v>-0.30803163714882897</v>
      </c>
      <c r="AI637" s="1">
        <f t="shared" si="380"/>
        <v>1</v>
      </c>
      <c r="AJ637" s="1">
        <f t="shared" si="381"/>
        <v>1</v>
      </c>
      <c r="AK637" s="1">
        <f t="shared" si="382"/>
        <v>1</v>
      </c>
      <c r="AL637" s="1">
        <f t="shared" si="383"/>
        <v>0</v>
      </c>
      <c r="AM637" s="1">
        <f t="shared" si="408"/>
        <v>91</v>
      </c>
      <c r="AN637" s="1">
        <v>1395</v>
      </c>
      <c r="AO637" s="11">
        <f t="shared" si="384"/>
        <v>-13</v>
      </c>
      <c r="AP637" s="1">
        <f t="shared" si="385"/>
        <v>-0.30803163714882897</v>
      </c>
      <c r="AQ637" s="1">
        <f t="shared" si="386"/>
        <v>3</v>
      </c>
      <c r="AR637" s="1">
        <f t="shared" si="387"/>
        <v>5.1595461396667135</v>
      </c>
      <c r="AS637" s="1">
        <f t="shared" si="388"/>
        <v>0.12493680441572652</v>
      </c>
      <c r="AT637" s="1">
        <f t="shared" si="389"/>
        <v>3.1951824300389654E-2</v>
      </c>
      <c r="AU637" s="1">
        <f t="shared" si="390"/>
        <v>0</v>
      </c>
      <c r="AV637" s="1">
        <f t="shared" si="370"/>
        <v>0.46577050134009268</v>
      </c>
      <c r="AW637" s="1">
        <f t="shared" si="391"/>
        <v>0.33764102137915275</v>
      </c>
      <c r="AX637" s="1">
        <f t="shared" si="392"/>
        <v>-0.92409491144648692</v>
      </c>
    </row>
    <row r="638" spans="1:50" x14ac:dyDescent="0.45">
      <c r="A638" s="7" t="s">
        <v>163</v>
      </c>
      <c r="B638" s="7" t="s">
        <v>163</v>
      </c>
      <c r="C638" s="8" t="s">
        <v>54</v>
      </c>
      <c r="D638" s="1" t="s">
        <v>65</v>
      </c>
      <c r="E638" s="13">
        <v>236775000000</v>
      </c>
      <c r="F638" s="7">
        <v>107255</v>
      </c>
      <c r="G638" s="7">
        <v>18040</v>
      </c>
      <c r="H638" s="7">
        <v>4106</v>
      </c>
      <c r="I638" s="7">
        <v>144393</v>
      </c>
      <c r="J638" s="7">
        <v>53349</v>
      </c>
      <c r="K638" s="7">
        <v>51194</v>
      </c>
      <c r="L638" s="7">
        <v>13905</v>
      </c>
      <c r="M638" s="7">
        <v>18803</v>
      </c>
      <c r="N638" s="7">
        <v>69750</v>
      </c>
      <c r="O638" s="7">
        <v>1183</v>
      </c>
      <c r="P638" s="1">
        <v>3</v>
      </c>
      <c r="Q638" s="1">
        <v>1</v>
      </c>
      <c r="R638" s="1">
        <v>2</v>
      </c>
      <c r="S638" s="1">
        <f t="shared" si="371"/>
        <v>0.33333333333333331</v>
      </c>
      <c r="T638" s="1">
        <v>6</v>
      </c>
      <c r="U638" s="1">
        <v>0</v>
      </c>
      <c r="V638" s="1">
        <v>0.21099999999999999</v>
      </c>
      <c r="W638" s="1">
        <v>-0.29303163714882902</v>
      </c>
      <c r="X638" s="7">
        <v>113</v>
      </c>
      <c r="Y638" s="7">
        <f t="shared" si="372"/>
        <v>107255</v>
      </c>
      <c r="Z638" s="7">
        <f t="shared" si="373"/>
        <v>69750</v>
      </c>
      <c r="AA638" s="7">
        <f t="shared" si="374"/>
        <v>18803</v>
      </c>
      <c r="AB638" s="7">
        <f t="shared" si="375"/>
        <v>1183</v>
      </c>
      <c r="AC638" s="1">
        <v>0.21099999999999999</v>
      </c>
      <c r="AD638" s="7">
        <f t="shared" si="376"/>
        <v>11.880294027811548</v>
      </c>
      <c r="AE638" s="10">
        <f t="shared" si="377"/>
        <v>2.0562993736761919E-5</v>
      </c>
      <c r="AF638" s="7">
        <f t="shared" si="378"/>
        <v>1</v>
      </c>
      <c r="AG638" s="7">
        <f t="shared" si="379"/>
        <v>0</v>
      </c>
      <c r="AH638" s="1">
        <v>-0.29303163714882902</v>
      </c>
      <c r="AI638" s="1">
        <f t="shared" si="380"/>
        <v>1</v>
      </c>
      <c r="AJ638" s="1">
        <f t="shared" si="381"/>
        <v>1</v>
      </c>
      <c r="AK638" s="1">
        <f t="shared" si="382"/>
        <v>1</v>
      </c>
      <c r="AL638" s="1">
        <f t="shared" si="383"/>
        <v>0</v>
      </c>
      <c r="AM638" s="1">
        <f t="shared" si="408"/>
        <v>91</v>
      </c>
      <c r="AN638" s="1">
        <v>1396</v>
      </c>
      <c r="AO638" s="11">
        <f t="shared" si="384"/>
        <v>-11</v>
      </c>
      <c r="AP638" s="1">
        <f t="shared" si="385"/>
        <v>-0.29303163714882902</v>
      </c>
      <c r="AQ638" s="1">
        <f t="shared" si="386"/>
        <v>3</v>
      </c>
      <c r="AR638" s="1">
        <f t="shared" si="387"/>
        <v>5.1595461396667135</v>
      </c>
      <c r="AS638" s="1">
        <f t="shared" si="388"/>
        <v>0.12493680441572652</v>
      </c>
      <c r="AT638" s="1">
        <f t="shared" si="389"/>
        <v>7.6190476190476197E-2</v>
      </c>
      <c r="AU638" s="1">
        <f t="shared" si="390"/>
        <v>0</v>
      </c>
      <c r="AV638" s="1">
        <f t="shared" si="370"/>
        <v>0.46577050134009268</v>
      </c>
      <c r="AW638" s="1">
        <f t="shared" si="391"/>
        <v>0.35454627301877517</v>
      </c>
      <c r="AX638" s="1">
        <f t="shared" si="392"/>
        <v>-0.87909491144648699</v>
      </c>
    </row>
    <row r="639" spans="1:50" x14ac:dyDescent="0.45">
      <c r="A639" s="7" t="s">
        <v>164</v>
      </c>
      <c r="B639" s="7" t="s">
        <v>164</v>
      </c>
      <c r="C639" s="8" t="s">
        <v>47</v>
      </c>
      <c r="D639" s="1" t="s">
        <v>56</v>
      </c>
      <c r="E639" s="12">
        <v>105700000000</v>
      </c>
      <c r="F639" s="9">
        <v>510017</v>
      </c>
      <c r="G639" s="9">
        <v>1221</v>
      </c>
      <c r="H639" s="9">
        <v>-14873</v>
      </c>
      <c r="I639" s="9">
        <v>275193</v>
      </c>
      <c r="J639" s="9">
        <v>7784</v>
      </c>
      <c r="K639" s="9">
        <v>260382</v>
      </c>
      <c r="L639" s="7">
        <v>104288</v>
      </c>
      <c r="M639" s="7">
        <v>28224</v>
      </c>
      <c r="N639" s="7">
        <v>451475</v>
      </c>
      <c r="O639" s="9">
        <v>1744</v>
      </c>
      <c r="P639" s="1">
        <v>0</v>
      </c>
      <c r="Q639" s="1">
        <v>0</v>
      </c>
      <c r="R639" s="1">
        <v>0</v>
      </c>
      <c r="S639" s="1">
        <f t="shared" si="371"/>
        <v>0</v>
      </c>
      <c r="T639" s="1">
        <v>0</v>
      </c>
      <c r="U639" s="1">
        <v>0</v>
      </c>
      <c r="V639" s="1">
        <v>1</v>
      </c>
      <c r="W639" s="1">
        <v>0.57577702717899804</v>
      </c>
      <c r="X639" s="7">
        <v>58</v>
      </c>
      <c r="Y639" s="7">
        <f t="shared" si="372"/>
        <v>510017</v>
      </c>
      <c r="Z639" s="7">
        <f t="shared" si="373"/>
        <v>451475</v>
      </c>
      <c r="AA639" s="7">
        <f t="shared" si="374"/>
        <v>28224</v>
      </c>
      <c r="AB639" s="7">
        <f t="shared" si="375"/>
        <v>1744</v>
      </c>
      <c r="AC639" s="1">
        <v>1</v>
      </c>
      <c r="AD639" s="7">
        <f t="shared" si="376"/>
        <v>12.525227948671313</v>
      </c>
      <c r="AE639" s="10">
        <f t="shared" si="377"/>
        <v>9.7780768977130238E-5</v>
      </c>
      <c r="AF639" s="7">
        <f t="shared" si="378"/>
        <v>0</v>
      </c>
      <c r="AG639" s="7">
        <f t="shared" si="379"/>
        <v>0</v>
      </c>
      <c r="AH639" s="1">
        <v>0.57577702717899804</v>
      </c>
      <c r="AI639" s="1">
        <f t="shared" si="380"/>
        <v>0</v>
      </c>
      <c r="AJ639" s="1">
        <f t="shared" si="381"/>
        <v>0</v>
      </c>
      <c r="AK639" s="1">
        <f t="shared" si="382"/>
        <v>0</v>
      </c>
      <c r="AL639" s="1">
        <f t="shared" si="383"/>
        <v>0</v>
      </c>
      <c r="AM639" s="1">
        <f t="shared" ref="AM639" si="409">AM638+1</f>
        <v>92</v>
      </c>
      <c r="AN639" s="1">
        <v>1390</v>
      </c>
      <c r="AO639" s="11">
        <f t="shared" si="384"/>
        <v>-66</v>
      </c>
      <c r="AP639" s="1">
        <f t="shared" si="385"/>
        <v>0.57577702717899804</v>
      </c>
      <c r="AQ639" s="1">
        <f t="shared" si="386"/>
        <v>0</v>
      </c>
      <c r="AR639" s="1">
        <f t="shared" si="387"/>
        <v>5.4396373826883373</v>
      </c>
      <c r="AS639" s="1">
        <f t="shared" si="388"/>
        <v>4.4368861126554814E-3</v>
      </c>
      <c r="AT639" s="1">
        <f t="shared" si="389"/>
        <v>1.1551561021759697E-2</v>
      </c>
      <c r="AU639" s="1">
        <f t="shared" si="390"/>
        <v>0</v>
      </c>
      <c r="AV639" s="1">
        <f t="shared" si="370"/>
        <v>0.40724873089068397</v>
      </c>
      <c r="AW639" s="1">
        <f t="shared" si="391"/>
        <v>0.94617959032388177</v>
      </c>
      <c r="AX639" s="1">
        <f t="shared" si="392"/>
        <v>0</v>
      </c>
    </row>
    <row r="640" spans="1:50" x14ac:dyDescent="0.45">
      <c r="A640" s="7" t="s">
        <v>164</v>
      </c>
      <c r="B640" s="7" t="s">
        <v>164</v>
      </c>
      <c r="C640" s="8" t="s">
        <v>49</v>
      </c>
      <c r="D640" s="1" t="s">
        <v>56</v>
      </c>
      <c r="E640" s="12">
        <v>171100000000</v>
      </c>
      <c r="F640" s="9">
        <v>551908</v>
      </c>
      <c r="G640" s="9">
        <v>3633</v>
      </c>
      <c r="H640" s="9">
        <v>25226</v>
      </c>
      <c r="I640" s="9">
        <v>304543</v>
      </c>
      <c r="J640" s="9">
        <v>7639</v>
      </c>
      <c r="K640" s="9">
        <v>251093</v>
      </c>
      <c r="L640" s="7">
        <v>116085</v>
      </c>
      <c r="M640" s="7">
        <v>31174</v>
      </c>
      <c r="N640" s="7">
        <v>480136</v>
      </c>
      <c r="O640" s="9">
        <v>1671</v>
      </c>
      <c r="P640" s="1">
        <v>0</v>
      </c>
      <c r="Q640" s="1">
        <v>0</v>
      </c>
      <c r="R640" s="1">
        <v>0</v>
      </c>
      <c r="S640" s="1">
        <f t="shared" si="371"/>
        <v>0</v>
      </c>
      <c r="T640" s="1">
        <v>0</v>
      </c>
      <c r="U640" s="1">
        <v>0</v>
      </c>
      <c r="V640" s="1">
        <v>0.57899999999999996</v>
      </c>
      <c r="W640" s="1">
        <v>0.12557988260293401</v>
      </c>
      <c r="X640" s="7">
        <v>59</v>
      </c>
      <c r="Y640" s="7">
        <f t="shared" si="372"/>
        <v>551908</v>
      </c>
      <c r="Z640" s="7">
        <f t="shared" si="373"/>
        <v>480136</v>
      </c>
      <c r="AA640" s="7">
        <f t="shared" si="374"/>
        <v>31174</v>
      </c>
      <c r="AB640" s="7">
        <f t="shared" si="375"/>
        <v>1671</v>
      </c>
      <c r="AC640" s="1">
        <v>0.57899999999999996</v>
      </c>
      <c r="AD640" s="7">
        <f t="shared" si="376"/>
        <v>12.626567571268907</v>
      </c>
      <c r="AE640" s="10">
        <f t="shared" si="377"/>
        <v>1.0581213693784717E-4</v>
      </c>
      <c r="AF640" s="7">
        <f t="shared" si="378"/>
        <v>1</v>
      </c>
      <c r="AG640" s="7">
        <f t="shared" si="379"/>
        <v>0</v>
      </c>
      <c r="AH640" s="1">
        <v>0.12557988260293401</v>
      </c>
      <c r="AI640" s="1">
        <f t="shared" si="380"/>
        <v>0</v>
      </c>
      <c r="AJ640" s="1">
        <f t="shared" si="381"/>
        <v>0</v>
      </c>
      <c r="AK640" s="1">
        <f t="shared" si="382"/>
        <v>0</v>
      </c>
      <c r="AL640" s="1">
        <f t="shared" si="383"/>
        <v>0</v>
      </c>
      <c r="AM640" s="1">
        <f t="shared" ref="AM640:AM645" si="410">AM639</f>
        <v>92</v>
      </c>
      <c r="AN640" s="1">
        <v>1391</v>
      </c>
      <c r="AO640" s="11">
        <f t="shared" si="384"/>
        <v>-65</v>
      </c>
      <c r="AP640" s="1">
        <f t="shared" si="385"/>
        <v>0.12557988260293401</v>
      </c>
      <c r="AQ640" s="1">
        <f t="shared" si="386"/>
        <v>0</v>
      </c>
      <c r="AR640" s="1">
        <f t="shared" si="387"/>
        <v>5.4836486215806302</v>
      </c>
      <c r="AS640" s="1">
        <f t="shared" si="388"/>
        <v>1.1929349878342302E-2</v>
      </c>
      <c r="AT640" s="1">
        <f t="shared" si="389"/>
        <v>2.1233196960841614E-2</v>
      </c>
      <c r="AU640" s="1">
        <f t="shared" si="390"/>
        <v>0</v>
      </c>
      <c r="AV640" s="1">
        <f t="shared" si="370"/>
        <v>0.40626118479163864</v>
      </c>
      <c r="AW640" s="1">
        <f t="shared" si="391"/>
        <v>0.82449112276427305</v>
      </c>
      <c r="AX640" s="1">
        <f t="shared" si="392"/>
        <v>0</v>
      </c>
    </row>
    <row r="641" spans="1:50" x14ac:dyDescent="0.45">
      <c r="A641" s="7" t="s">
        <v>164</v>
      </c>
      <c r="B641" s="7" t="s">
        <v>164</v>
      </c>
      <c r="C641" s="8" t="s">
        <v>50</v>
      </c>
      <c r="D641" s="1" t="s">
        <v>56</v>
      </c>
      <c r="E641" s="12">
        <v>429306666000</v>
      </c>
      <c r="F641" s="9">
        <v>595892</v>
      </c>
      <c r="G641" s="9">
        <v>2069</v>
      </c>
      <c r="H641" s="9">
        <v>80936</v>
      </c>
      <c r="I641" s="9">
        <v>287157</v>
      </c>
      <c r="J641" s="9">
        <v>12201</v>
      </c>
      <c r="K641" s="9">
        <v>233715</v>
      </c>
      <c r="L641" s="7">
        <v>114776</v>
      </c>
      <c r="M641" s="7">
        <v>39019</v>
      </c>
      <c r="N641" s="7">
        <v>518204</v>
      </c>
      <c r="O641" s="9">
        <v>1597</v>
      </c>
      <c r="P641" s="1">
        <v>3</v>
      </c>
      <c r="Q641" s="1">
        <v>2</v>
      </c>
      <c r="R641" s="1">
        <v>2</v>
      </c>
      <c r="S641" s="1">
        <f t="shared" si="371"/>
        <v>0.66666666666666663</v>
      </c>
      <c r="T641" s="1">
        <v>6</v>
      </c>
      <c r="U641" s="1">
        <v>0</v>
      </c>
      <c r="V641" s="1">
        <v>1</v>
      </c>
      <c r="W641" s="1">
        <v>0.54234752734679104</v>
      </c>
      <c r="X641" s="7">
        <v>69</v>
      </c>
      <c r="Y641" s="7">
        <f t="shared" si="372"/>
        <v>595892</v>
      </c>
      <c r="Z641" s="7">
        <f t="shared" si="373"/>
        <v>518204</v>
      </c>
      <c r="AA641" s="7">
        <f t="shared" si="374"/>
        <v>39019</v>
      </c>
      <c r="AB641" s="7">
        <f t="shared" si="375"/>
        <v>1597</v>
      </c>
      <c r="AC641" s="1">
        <v>1</v>
      </c>
      <c r="AD641" s="7">
        <f t="shared" si="376"/>
        <v>12.567784383498363</v>
      </c>
      <c r="AE641" s="10">
        <f t="shared" si="377"/>
        <v>1.142447761296586E-4</v>
      </c>
      <c r="AF641" s="7">
        <f t="shared" si="378"/>
        <v>1</v>
      </c>
      <c r="AG641" s="7">
        <f t="shared" si="379"/>
        <v>0</v>
      </c>
      <c r="AH641" s="1">
        <v>0.54234752734679104</v>
      </c>
      <c r="AI641" s="1">
        <f t="shared" si="380"/>
        <v>1</v>
      </c>
      <c r="AJ641" s="1">
        <f t="shared" si="381"/>
        <v>1</v>
      </c>
      <c r="AK641" s="1">
        <f t="shared" si="382"/>
        <v>1</v>
      </c>
      <c r="AL641" s="1">
        <f t="shared" si="383"/>
        <v>0</v>
      </c>
      <c r="AM641" s="1">
        <f t="shared" si="410"/>
        <v>92</v>
      </c>
      <c r="AN641" s="1">
        <v>1392</v>
      </c>
      <c r="AO641" s="11">
        <f t="shared" si="384"/>
        <v>-55</v>
      </c>
      <c r="AP641" s="1">
        <f t="shared" si="385"/>
        <v>0.54234752734679104</v>
      </c>
      <c r="AQ641" s="1">
        <f t="shared" si="386"/>
        <v>3</v>
      </c>
      <c r="AR641" s="1">
        <f t="shared" si="387"/>
        <v>5.4581194075032009</v>
      </c>
      <c r="AS641" s="1">
        <f t="shared" si="388"/>
        <v>7.2051177578815774E-3</v>
      </c>
      <c r="AT641" s="1">
        <f t="shared" si="389"/>
        <v>4.8193987279014205E-3</v>
      </c>
      <c r="AU641" s="1">
        <f t="shared" si="390"/>
        <v>0</v>
      </c>
      <c r="AV641" s="1">
        <f t="shared" si="370"/>
        <v>0.44218667836758291</v>
      </c>
      <c r="AW641" s="1">
        <f t="shared" si="391"/>
        <v>0.81389274856611538</v>
      </c>
      <c r="AX641" s="1">
        <f t="shared" si="392"/>
        <v>1.6270425820403731</v>
      </c>
    </row>
    <row r="642" spans="1:50" x14ac:dyDescent="0.45">
      <c r="A642" s="7" t="s">
        <v>164</v>
      </c>
      <c r="B642" s="7" t="s">
        <v>164</v>
      </c>
      <c r="C642" s="8" t="s">
        <v>51</v>
      </c>
      <c r="D642" s="1" t="s">
        <v>56</v>
      </c>
      <c r="E642" s="12">
        <v>416793243000</v>
      </c>
      <c r="F642" s="9">
        <v>882401</v>
      </c>
      <c r="G642" s="9">
        <v>-27795</v>
      </c>
      <c r="H642" s="9">
        <v>1246</v>
      </c>
      <c r="I642" s="9">
        <v>638522</v>
      </c>
      <c r="J642" s="9">
        <v>12759</v>
      </c>
      <c r="K642" s="9">
        <v>396275</v>
      </c>
      <c r="L642" s="7">
        <v>164523</v>
      </c>
      <c r="M642" s="7">
        <v>52886</v>
      </c>
      <c r="N642" s="7">
        <v>827354</v>
      </c>
      <c r="O642" s="9">
        <v>1287</v>
      </c>
      <c r="P642" s="1">
        <v>3</v>
      </c>
      <c r="Q642" s="1">
        <v>2</v>
      </c>
      <c r="R642" s="1">
        <v>2</v>
      </c>
      <c r="S642" s="1">
        <f t="shared" si="371"/>
        <v>0.66666666666666663</v>
      </c>
      <c r="T642" s="1">
        <v>6</v>
      </c>
      <c r="U642" s="1">
        <v>0</v>
      </c>
      <c r="V642" s="1">
        <v>1.2E-2</v>
      </c>
      <c r="W642" s="1">
        <v>-0.39086666995464697</v>
      </c>
      <c r="X642" s="7">
        <v>95</v>
      </c>
      <c r="Y642" s="7">
        <f t="shared" si="372"/>
        <v>882401</v>
      </c>
      <c r="Z642" s="7">
        <f t="shared" si="373"/>
        <v>827354</v>
      </c>
      <c r="AA642" s="7">
        <f t="shared" si="374"/>
        <v>52886</v>
      </c>
      <c r="AB642" s="7">
        <f t="shared" si="375"/>
        <v>1287</v>
      </c>
      <c r="AC642" s="1">
        <v>1.2E-2</v>
      </c>
      <c r="AD642" s="7">
        <f t="shared" si="376"/>
        <v>13.366911409616822</v>
      </c>
      <c r="AE642" s="10">
        <f t="shared" si="377"/>
        <v>1.6917445560871245E-4</v>
      </c>
      <c r="AF642" s="7">
        <f t="shared" si="378"/>
        <v>1</v>
      </c>
      <c r="AG642" s="7">
        <f t="shared" si="379"/>
        <v>0</v>
      </c>
      <c r="AH642" s="1">
        <v>-0.39086666995464697</v>
      </c>
      <c r="AI642" s="1">
        <f t="shared" si="380"/>
        <v>1</v>
      </c>
      <c r="AJ642" s="1">
        <f t="shared" si="381"/>
        <v>1</v>
      </c>
      <c r="AK642" s="1">
        <f t="shared" si="382"/>
        <v>1</v>
      </c>
      <c r="AL642" s="1">
        <f t="shared" si="383"/>
        <v>0</v>
      </c>
      <c r="AM642" s="1">
        <f t="shared" si="410"/>
        <v>92</v>
      </c>
      <c r="AN642" s="1">
        <v>1393</v>
      </c>
      <c r="AO642" s="11">
        <f t="shared" si="384"/>
        <v>-29</v>
      </c>
      <c r="AP642" s="1">
        <f t="shared" si="385"/>
        <v>-0.39086666995464697</v>
      </c>
      <c r="AQ642" s="1">
        <f t="shared" si="386"/>
        <v>3</v>
      </c>
      <c r="AR642" s="1">
        <f t="shared" si="387"/>
        <v>5.8051758652862038</v>
      </c>
      <c r="AS642" s="1">
        <f t="shared" si="388"/>
        <v>-4.3530215090474562E-2</v>
      </c>
      <c r="AT642" s="1">
        <f t="shared" si="389"/>
        <v>-6.6687741384521437E-2</v>
      </c>
      <c r="AU642" s="1">
        <f t="shared" si="390"/>
        <v>1</v>
      </c>
      <c r="AV642" s="1">
        <f t="shared" ref="AV642:AV705" si="411">(J642+L642)/I642</f>
        <v>0.27764430982800908</v>
      </c>
      <c r="AW642" s="1">
        <f t="shared" si="391"/>
        <v>0.62061291545162112</v>
      </c>
      <c r="AX642" s="1">
        <f t="shared" si="392"/>
        <v>-1.1726000098639409</v>
      </c>
    </row>
    <row r="643" spans="1:50" x14ac:dyDescent="0.45">
      <c r="A643" s="7" t="s">
        <v>164</v>
      </c>
      <c r="B643" s="7" t="s">
        <v>164</v>
      </c>
      <c r="C643" s="8" t="s">
        <v>52</v>
      </c>
      <c r="D643" s="1" t="s">
        <v>56</v>
      </c>
      <c r="E643" s="12">
        <v>445991230000</v>
      </c>
      <c r="F643" s="9">
        <v>763807</v>
      </c>
      <c r="G643" s="9">
        <v>-29007</v>
      </c>
      <c r="H643" s="9">
        <v>98234</v>
      </c>
      <c r="I643" s="9">
        <v>638191</v>
      </c>
      <c r="J643" s="9">
        <v>0</v>
      </c>
      <c r="K643" s="9">
        <v>429241</v>
      </c>
      <c r="L643" s="7">
        <v>135031</v>
      </c>
      <c r="M643" s="7">
        <v>62735</v>
      </c>
      <c r="N643" s="7">
        <v>703143</v>
      </c>
      <c r="O643" s="9">
        <v>1008</v>
      </c>
      <c r="P643" s="1">
        <v>3</v>
      </c>
      <c r="Q643" s="1">
        <v>2</v>
      </c>
      <c r="R643" s="1">
        <v>2</v>
      </c>
      <c r="S643" s="1">
        <f t="shared" ref="S643:S706" si="412">IF(P643&gt;0,Q643/P643,0)</f>
        <v>0.66666666666666663</v>
      </c>
      <c r="T643" s="1">
        <v>6</v>
      </c>
      <c r="U643" s="1">
        <v>0</v>
      </c>
      <c r="V643" s="1">
        <v>0.81899999999999995</v>
      </c>
      <c r="W643" s="1">
        <v>0.41646603915631097</v>
      </c>
      <c r="X643" s="7">
        <v>74</v>
      </c>
      <c r="Y643" s="7">
        <f t="shared" ref="Y643:Y706" si="413">F643</f>
        <v>763807</v>
      </c>
      <c r="Z643" s="7">
        <f t="shared" ref="Z643:Z706" si="414">N643</f>
        <v>703143</v>
      </c>
      <c r="AA643" s="7">
        <f t="shared" ref="AA643:AA706" si="415">M643</f>
        <v>62735</v>
      </c>
      <c r="AB643" s="7">
        <f t="shared" ref="AB643:AB706" si="416">O643</f>
        <v>1008</v>
      </c>
      <c r="AC643" s="1">
        <v>0.81899999999999995</v>
      </c>
      <c r="AD643" s="7">
        <f t="shared" ref="AD643:AD706" si="417">LN(I643)</f>
        <v>13.366392890564512</v>
      </c>
      <c r="AE643" s="10">
        <f t="shared" ref="AE643:AE706" si="418">F643/$F$843</f>
        <v>1.4643754190569121E-4</v>
      </c>
      <c r="AF643" s="7">
        <f t="shared" ref="AF643:AF706" si="419">IF(H643&gt;0,1,0)</f>
        <v>1</v>
      </c>
      <c r="AG643" s="7">
        <f t="shared" ref="AG643:AG706" si="420">U643</f>
        <v>0</v>
      </c>
      <c r="AH643" s="1">
        <v>0.41646603915631097</v>
      </c>
      <c r="AI643" s="1">
        <f t="shared" ref="AI643:AI706" si="421">IF(R643&gt;=1,1,0)</f>
        <v>1</v>
      </c>
      <c r="AJ643" s="1">
        <f t="shared" ref="AJ643:AJ706" si="422">IF(T643&gt;=3,1,0)</f>
        <v>1</v>
      </c>
      <c r="AK643" s="1">
        <f t="shared" ref="AK643:AK706" si="423">IF(P643&gt;=1,1,0)</f>
        <v>1</v>
      </c>
      <c r="AL643" s="1">
        <f t="shared" ref="AL643:AL706" si="424">IF(S643&gt;$S$843,1,0)</f>
        <v>0</v>
      </c>
      <c r="AM643" s="1">
        <f t="shared" si="410"/>
        <v>92</v>
      </c>
      <c r="AN643" s="1">
        <v>1394</v>
      </c>
      <c r="AO643" s="11">
        <f t="shared" ref="AO643:AO706" si="425">X643-124</f>
        <v>-50</v>
      </c>
      <c r="AP643" s="1">
        <f t="shared" ref="AP643:AP706" si="426">W643</f>
        <v>0.41646603915631097</v>
      </c>
      <c r="AQ643" s="1">
        <f t="shared" ref="AQ643:AQ706" si="427">AI643+AJ643+AK643+AL643</f>
        <v>3</v>
      </c>
      <c r="AR643" s="1">
        <f t="shared" ref="AR643:AR706" si="428">LOG10(I643)</f>
        <v>5.8049506753230231</v>
      </c>
      <c r="AS643" s="1">
        <f t="shared" ref="AS643:AS706" si="429">G643/I643</f>
        <v>-4.5451910164825263E-2</v>
      </c>
      <c r="AT643" s="1">
        <f t="shared" ref="AT643:AT706" si="430">G643/(E643/1000000)</f>
        <v>-6.5039395505602213E-2</v>
      </c>
      <c r="AU643" s="1">
        <f t="shared" ref="AU643:AU706" si="431">IF(G643&lt;0,1,0)</f>
        <v>1</v>
      </c>
      <c r="AV643" s="1">
        <f t="shared" si="411"/>
        <v>0.21158399287987453</v>
      </c>
      <c r="AW643" s="1">
        <f t="shared" ref="AW643:AW706" si="432">K643/I643</f>
        <v>0.67259018068258558</v>
      </c>
      <c r="AX643" s="1">
        <f t="shared" ref="AX643:AX706" si="433">AP643*AQ643</f>
        <v>1.249398117468933</v>
      </c>
    </row>
    <row r="644" spans="1:50" x14ac:dyDescent="0.45">
      <c r="A644" s="7" t="s">
        <v>164</v>
      </c>
      <c r="B644" s="7" t="s">
        <v>164</v>
      </c>
      <c r="C644" s="8" t="s">
        <v>53</v>
      </c>
      <c r="D644" s="1" t="s">
        <v>56</v>
      </c>
      <c r="E644" s="13">
        <v>382461544000</v>
      </c>
      <c r="F644" s="7">
        <v>1163830</v>
      </c>
      <c r="G644" s="7">
        <v>-6973</v>
      </c>
      <c r="H644" s="7">
        <v>34770</v>
      </c>
      <c r="I644" s="7">
        <v>716554</v>
      </c>
      <c r="J644" s="7">
        <v>271726</v>
      </c>
      <c r="K644" s="7">
        <v>527917</v>
      </c>
      <c r="L644" s="7">
        <v>149805</v>
      </c>
      <c r="M644" s="7">
        <v>72477</v>
      </c>
      <c r="N644" s="7">
        <v>1080203</v>
      </c>
      <c r="O644" s="1">
        <v>1791</v>
      </c>
      <c r="P644" s="1">
        <v>3</v>
      </c>
      <c r="Q644" s="1">
        <v>2</v>
      </c>
      <c r="R644" s="1">
        <v>2</v>
      </c>
      <c r="S644" s="1">
        <f t="shared" si="412"/>
        <v>0.66666666666666663</v>
      </c>
      <c r="T644" s="1">
        <v>6</v>
      </c>
      <c r="U644" s="1">
        <v>0</v>
      </c>
      <c r="V644" s="1">
        <v>2E-3</v>
      </c>
      <c r="W644" s="1">
        <v>-0.39370895078840101</v>
      </c>
      <c r="X644" s="7">
        <v>78</v>
      </c>
      <c r="Y644" s="7">
        <f t="shared" si="413"/>
        <v>1163830</v>
      </c>
      <c r="Z644" s="7">
        <f t="shared" si="414"/>
        <v>1080203</v>
      </c>
      <c r="AA644" s="7">
        <f t="shared" si="415"/>
        <v>72477</v>
      </c>
      <c r="AB644" s="7">
        <f t="shared" si="416"/>
        <v>1791</v>
      </c>
      <c r="AC644" s="1">
        <v>2E-3</v>
      </c>
      <c r="AD644" s="7">
        <f t="shared" si="417"/>
        <v>13.482208889774732</v>
      </c>
      <c r="AE644" s="10">
        <f t="shared" si="418"/>
        <v>2.2313019440264439E-4</v>
      </c>
      <c r="AF644" s="7">
        <f t="shared" si="419"/>
        <v>1</v>
      </c>
      <c r="AG644" s="7">
        <f t="shared" si="420"/>
        <v>0</v>
      </c>
      <c r="AH644" s="1">
        <v>-0.39370895078840101</v>
      </c>
      <c r="AI644" s="1">
        <f t="shared" si="421"/>
        <v>1</v>
      </c>
      <c r="AJ644" s="1">
        <f t="shared" si="422"/>
        <v>1</v>
      </c>
      <c r="AK644" s="1">
        <f t="shared" si="423"/>
        <v>1</v>
      </c>
      <c r="AL644" s="1">
        <f t="shared" si="424"/>
        <v>0</v>
      </c>
      <c r="AM644" s="1">
        <f t="shared" si="410"/>
        <v>92</v>
      </c>
      <c r="AN644" s="1">
        <v>1395</v>
      </c>
      <c r="AO644" s="11">
        <f t="shared" si="425"/>
        <v>-46</v>
      </c>
      <c r="AP644" s="1">
        <f t="shared" si="426"/>
        <v>-0.39370895078840101</v>
      </c>
      <c r="AQ644" s="1">
        <f t="shared" si="427"/>
        <v>3</v>
      </c>
      <c r="AR644" s="1">
        <f t="shared" si="428"/>
        <v>5.8552489246961335</v>
      </c>
      <c r="AS644" s="1">
        <f t="shared" si="429"/>
        <v>-9.731297292318513E-3</v>
      </c>
      <c r="AT644" s="1">
        <f t="shared" si="430"/>
        <v>-1.8231898368323275E-2</v>
      </c>
      <c r="AU644" s="1">
        <f t="shared" si="431"/>
        <v>1</v>
      </c>
      <c r="AV644" s="1">
        <f t="shared" si="411"/>
        <v>0.58827527304292493</v>
      </c>
      <c r="AW644" s="1">
        <f t="shared" si="432"/>
        <v>0.73674419513393263</v>
      </c>
      <c r="AX644" s="1">
        <f t="shared" si="433"/>
        <v>-1.181126852365203</v>
      </c>
    </row>
    <row r="645" spans="1:50" x14ac:dyDescent="0.45">
      <c r="A645" s="7" t="s">
        <v>164</v>
      </c>
      <c r="B645" s="7" t="s">
        <v>164</v>
      </c>
      <c r="C645" s="8" t="s">
        <v>54</v>
      </c>
      <c r="D645" s="1" t="s">
        <v>56</v>
      </c>
      <c r="E645" s="13">
        <v>335616422000</v>
      </c>
      <c r="F645" s="7">
        <v>1813821</v>
      </c>
      <c r="G645" s="7">
        <v>15618</v>
      </c>
      <c r="H645" s="7">
        <v>85473</v>
      </c>
      <c r="I645" s="7">
        <v>681185</v>
      </c>
      <c r="J645" s="7">
        <v>78135</v>
      </c>
      <c r="K645" s="7">
        <v>483449</v>
      </c>
      <c r="L645" s="7">
        <v>208806</v>
      </c>
      <c r="M645" s="7">
        <v>80022</v>
      </c>
      <c r="N645" s="7">
        <v>1707484</v>
      </c>
      <c r="O645" s="7">
        <v>1333</v>
      </c>
      <c r="P645" s="1">
        <v>3</v>
      </c>
      <c r="Q645" s="1">
        <v>2</v>
      </c>
      <c r="R645" s="1">
        <v>2</v>
      </c>
      <c r="S645" s="1">
        <f t="shared" si="412"/>
        <v>0.66666666666666663</v>
      </c>
      <c r="T645" s="1">
        <v>6</v>
      </c>
      <c r="U645" s="1">
        <v>0</v>
      </c>
      <c r="V645" s="1">
        <v>1E-3</v>
      </c>
      <c r="W645" s="1">
        <v>-0.40025733560108101</v>
      </c>
      <c r="X645" s="7">
        <v>82</v>
      </c>
      <c r="Y645" s="7">
        <f t="shared" si="413"/>
        <v>1813821</v>
      </c>
      <c r="Z645" s="7">
        <f t="shared" si="414"/>
        <v>1707484</v>
      </c>
      <c r="AA645" s="7">
        <f t="shared" si="415"/>
        <v>80022</v>
      </c>
      <c r="AB645" s="7">
        <f t="shared" si="416"/>
        <v>1333</v>
      </c>
      <c r="AC645" s="1">
        <v>1E-3</v>
      </c>
      <c r="AD645" s="7">
        <f t="shared" si="417"/>
        <v>13.431589207563459</v>
      </c>
      <c r="AE645" s="10">
        <f t="shared" si="418"/>
        <v>3.4774686366702946E-4</v>
      </c>
      <c r="AF645" s="7">
        <f t="shared" si="419"/>
        <v>1</v>
      </c>
      <c r="AG645" s="7">
        <f t="shared" si="420"/>
        <v>0</v>
      </c>
      <c r="AH645" s="1">
        <v>-0.40025733560108101</v>
      </c>
      <c r="AI645" s="1">
        <f t="shared" si="421"/>
        <v>1</v>
      </c>
      <c r="AJ645" s="1">
        <f t="shared" si="422"/>
        <v>1</v>
      </c>
      <c r="AK645" s="1">
        <f t="shared" si="423"/>
        <v>1</v>
      </c>
      <c r="AL645" s="1">
        <f t="shared" si="424"/>
        <v>0</v>
      </c>
      <c r="AM645" s="1">
        <f t="shared" si="410"/>
        <v>92</v>
      </c>
      <c r="AN645" s="1">
        <v>1396</v>
      </c>
      <c r="AO645" s="11">
        <f t="shared" si="425"/>
        <v>-42</v>
      </c>
      <c r="AP645" s="1">
        <f t="shared" si="426"/>
        <v>-0.40025733560108101</v>
      </c>
      <c r="AQ645" s="1">
        <f t="shared" si="427"/>
        <v>3</v>
      </c>
      <c r="AR645" s="1">
        <f t="shared" si="428"/>
        <v>5.8332650760360814</v>
      </c>
      <c r="AS645" s="1">
        <f t="shared" si="429"/>
        <v>2.2927692183474388E-2</v>
      </c>
      <c r="AT645" s="1">
        <f t="shared" si="430"/>
        <v>4.6535267574004467E-2</v>
      </c>
      <c r="AU645" s="1">
        <f t="shared" si="431"/>
        <v>0</v>
      </c>
      <c r="AV645" s="1">
        <f t="shared" si="411"/>
        <v>0.42123798967974924</v>
      </c>
      <c r="AW645" s="1">
        <f t="shared" si="432"/>
        <v>0.70971762443389097</v>
      </c>
      <c r="AX645" s="1">
        <f t="shared" si="433"/>
        <v>-1.200772006803243</v>
      </c>
    </row>
    <row r="646" spans="1:50" x14ac:dyDescent="0.45">
      <c r="A646" s="7" t="s">
        <v>165</v>
      </c>
      <c r="B646" s="7" t="s">
        <v>165</v>
      </c>
      <c r="C646" s="8" t="s">
        <v>47</v>
      </c>
      <c r="D646" s="1" t="s">
        <v>166</v>
      </c>
      <c r="E646" s="12">
        <v>1449210000000</v>
      </c>
      <c r="F646" s="9">
        <v>628151</v>
      </c>
      <c r="G646" s="9">
        <v>136606</v>
      </c>
      <c r="H646" s="9">
        <v>-200351</v>
      </c>
      <c r="I646" s="9">
        <v>1207224</v>
      </c>
      <c r="J646" s="9">
        <v>612014</v>
      </c>
      <c r="K646" s="9">
        <v>914755</v>
      </c>
      <c r="L646" s="7">
        <v>91838</v>
      </c>
      <c r="M646" s="7">
        <v>50760</v>
      </c>
      <c r="N646" s="7">
        <v>332985</v>
      </c>
      <c r="O646" s="9">
        <v>6312</v>
      </c>
      <c r="P646" s="1">
        <v>0</v>
      </c>
      <c r="Q646" s="1">
        <v>0</v>
      </c>
      <c r="R646" s="1">
        <v>0</v>
      </c>
      <c r="S646" s="1">
        <f t="shared" si="412"/>
        <v>0</v>
      </c>
      <c r="T646" s="1">
        <v>0</v>
      </c>
      <c r="U646" s="1">
        <v>0</v>
      </c>
      <c r="V646" s="1">
        <v>0.71099999999999997</v>
      </c>
      <c r="W646" s="1">
        <v>0.38942726841812603</v>
      </c>
      <c r="X646" s="7">
        <v>110</v>
      </c>
      <c r="Y646" s="7">
        <f t="shared" si="413"/>
        <v>628151</v>
      </c>
      <c r="Z646" s="7">
        <f t="shared" si="414"/>
        <v>332985</v>
      </c>
      <c r="AA646" s="7">
        <f t="shared" si="415"/>
        <v>50760</v>
      </c>
      <c r="AB646" s="7">
        <f t="shared" si="416"/>
        <v>6312</v>
      </c>
      <c r="AC646" s="1">
        <v>0.71099999999999997</v>
      </c>
      <c r="AD646" s="7">
        <f t="shared" si="417"/>
        <v>14.003834066953862</v>
      </c>
      <c r="AE646" s="10">
        <f t="shared" si="418"/>
        <v>1.2042949120079005E-4</v>
      </c>
      <c r="AF646" s="7">
        <f t="shared" si="419"/>
        <v>0</v>
      </c>
      <c r="AG646" s="7">
        <f t="shared" si="420"/>
        <v>0</v>
      </c>
      <c r="AH646" s="1">
        <v>0.38942726841812603</v>
      </c>
      <c r="AI646" s="1">
        <f t="shared" si="421"/>
        <v>0</v>
      </c>
      <c r="AJ646" s="1">
        <f t="shared" si="422"/>
        <v>0</v>
      </c>
      <c r="AK646" s="1">
        <f t="shared" si="423"/>
        <v>0</v>
      </c>
      <c r="AL646" s="1">
        <f t="shared" si="424"/>
        <v>0</v>
      </c>
      <c r="AM646" s="1">
        <f t="shared" ref="AM646" si="434">AM645+1</f>
        <v>93</v>
      </c>
      <c r="AN646" s="1">
        <v>1390</v>
      </c>
      <c r="AO646" s="11">
        <f t="shared" si="425"/>
        <v>-14</v>
      </c>
      <c r="AP646" s="1">
        <f t="shared" si="426"/>
        <v>0.38942726841812603</v>
      </c>
      <c r="AQ646" s="1">
        <f t="shared" si="427"/>
        <v>0</v>
      </c>
      <c r="AR646" s="1">
        <f t="shared" si="428"/>
        <v>6.0817878607668359</v>
      </c>
      <c r="AS646" s="1">
        <f t="shared" si="429"/>
        <v>0.11315712742622744</v>
      </c>
      <c r="AT646" s="1">
        <f t="shared" si="430"/>
        <v>9.4262391233844653E-2</v>
      </c>
      <c r="AU646" s="1">
        <f t="shared" si="431"/>
        <v>0</v>
      </c>
      <c r="AV646" s="1">
        <f t="shared" si="411"/>
        <v>0.58303347183289933</v>
      </c>
      <c r="AW646" s="1">
        <f t="shared" si="432"/>
        <v>0.75773427300981422</v>
      </c>
      <c r="AX646" s="1">
        <f t="shared" si="433"/>
        <v>0</v>
      </c>
    </row>
    <row r="647" spans="1:50" x14ac:dyDescent="0.45">
      <c r="A647" s="7" t="s">
        <v>165</v>
      </c>
      <c r="B647" s="7" t="s">
        <v>165</v>
      </c>
      <c r="C647" s="8" t="s">
        <v>49</v>
      </c>
      <c r="D647" s="1" t="s">
        <v>166</v>
      </c>
      <c r="E647" s="12">
        <v>2449600000000</v>
      </c>
      <c r="F647" s="9">
        <v>1049644</v>
      </c>
      <c r="G647" s="9">
        <v>216552</v>
      </c>
      <c r="H647" s="9">
        <v>54798</v>
      </c>
      <c r="I647" s="9">
        <v>1937401</v>
      </c>
      <c r="J647" s="9">
        <v>1117942</v>
      </c>
      <c r="K647" s="9">
        <v>1482392</v>
      </c>
      <c r="L647" s="7">
        <v>82984</v>
      </c>
      <c r="M647" s="7">
        <v>71794</v>
      </c>
      <c r="N647" s="7">
        <v>585780</v>
      </c>
      <c r="O647" s="9">
        <v>1150</v>
      </c>
      <c r="P647" s="1">
        <v>0</v>
      </c>
      <c r="Q647" s="1">
        <v>0</v>
      </c>
      <c r="R647" s="1">
        <v>0</v>
      </c>
      <c r="S647" s="1">
        <f t="shared" si="412"/>
        <v>0</v>
      </c>
      <c r="T647" s="1">
        <v>0</v>
      </c>
      <c r="U647" s="1">
        <v>0</v>
      </c>
      <c r="V647" s="1">
        <v>7.0000000000000001E-3</v>
      </c>
      <c r="W647" s="1">
        <v>-0.31905447936116599</v>
      </c>
      <c r="X647" s="7">
        <v>111</v>
      </c>
      <c r="Y647" s="7">
        <f t="shared" si="413"/>
        <v>1049644</v>
      </c>
      <c r="Z647" s="7">
        <f t="shared" si="414"/>
        <v>585780</v>
      </c>
      <c r="AA647" s="7">
        <f t="shared" si="415"/>
        <v>71794</v>
      </c>
      <c r="AB647" s="7">
        <f t="shared" si="416"/>
        <v>1150</v>
      </c>
      <c r="AC647" s="1">
        <v>7.0000000000000001E-3</v>
      </c>
      <c r="AD647" s="7">
        <f t="shared" si="417"/>
        <v>14.476857942129961</v>
      </c>
      <c r="AE647" s="10">
        <f t="shared" si="418"/>
        <v>2.0123838513663446E-4</v>
      </c>
      <c r="AF647" s="7">
        <f t="shared" si="419"/>
        <v>1</v>
      </c>
      <c r="AG647" s="7">
        <f t="shared" si="420"/>
        <v>0</v>
      </c>
      <c r="AH647" s="1">
        <v>-0.31905447936116599</v>
      </c>
      <c r="AI647" s="1">
        <f t="shared" si="421"/>
        <v>0</v>
      </c>
      <c r="AJ647" s="1">
        <f t="shared" si="422"/>
        <v>0</v>
      </c>
      <c r="AK647" s="1">
        <f t="shared" si="423"/>
        <v>0</v>
      </c>
      <c r="AL647" s="1">
        <f t="shared" si="424"/>
        <v>0</v>
      </c>
      <c r="AM647" s="1">
        <f t="shared" ref="AM647:AM652" si="435">AM646</f>
        <v>93</v>
      </c>
      <c r="AN647" s="1">
        <v>1391</v>
      </c>
      <c r="AO647" s="11">
        <f t="shared" si="425"/>
        <v>-13</v>
      </c>
      <c r="AP647" s="1">
        <f t="shared" si="426"/>
        <v>-0.31905447936116599</v>
      </c>
      <c r="AQ647" s="1">
        <f t="shared" si="427"/>
        <v>0</v>
      </c>
      <c r="AR647" s="1">
        <f t="shared" si="428"/>
        <v>6.2872195195643075</v>
      </c>
      <c r="AS647" s="1">
        <f t="shared" si="429"/>
        <v>0.11177448550919505</v>
      </c>
      <c r="AT647" s="1">
        <f t="shared" si="430"/>
        <v>8.8403004572175051E-2</v>
      </c>
      <c r="AU647" s="1">
        <f t="shared" si="431"/>
        <v>0</v>
      </c>
      <c r="AV647" s="1">
        <f t="shared" si="411"/>
        <v>0.61986444726724099</v>
      </c>
      <c r="AW647" s="1">
        <f t="shared" si="432"/>
        <v>0.76514464481023803</v>
      </c>
      <c r="AX647" s="1">
        <f t="shared" si="433"/>
        <v>0</v>
      </c>
    </row>
    <row r="648" spans="1:50" x14ac:dyDescent="0.45">
      <c r="A648" s="7" t="s">
        <v>165</v>
      </c>
      <c r="B648" s="7" t="s">
        <v>165</v>
      </c>
      <c r="C648" s="8" t="s">
        <v>50</v>
      </c>
      <c r="D648" s="1" t="s">
        <v>166</v>
      </c>
      <c r="E648" s="12">
        <v>1687400000000</v>
      </c>
      <c r="F648" s="9">
        <v>1194187</v>
      </c>
      <c r="G648" s="9">
        <v>271378</v>
      </c>
      <c r="H648" s="9">
        <v>-104702</v>
      </c>
      <c r="I648" s="9">
        <v>2876009</v>
      </c>
      <c r="J648" s="9">
        <v>1509391</v>
      </c>
      <c r="K648" s="9">
        <v>2241465</v>
      </c>
      <c r="L648" s="7">
        <v>104195</v>
      </c>
      <c r="M648" s="7">
        <v>65200</v>
      </c>
      <c r="N648" s="7">
        <v>673304</v>
      </c>
      <c r="O648" s="9">
        <v>52478</v>
      </c>
      <c r="P648" s="1">
        <v>0</v>
      </c>
      <c r="Q648" s="1">
        <v>0</v>
      </c>
      <c r="R648" s="1">
        <v>0</v>
      </c>
      <c r="S648" s="1">
        <f t="shared" si="412"/>
        <v>0</v>
      </c>
      <c r="T648" s="1">
        <v>0</v>
      </c>
      <c r="U648" s="1">
        <v>0</v>
      </c>
      <c r="V648" s="1">
        <v>2E-3</v>
      </c>
      <c r="W648" s="1">
        <v>-0.26085222171781203</v>
      </c>
      <c r="X648" s="7">
        <v>112</v>
      </c>
      <c r="Y648" s="7">
        <f t="shared" si="413"/>
        <v>1194187</v>
      </c>
      <c r="Z648" s="7">
        <f t="shared" si="414"/>
        <v>673304</v>
      </c>
      <c r="AA648" s="7">
        <f t="shared" si="415"/>
        <v>65200</v>
      </c>
      <c r="AB648" s="7">
        <f t="shared" si="416"/>
        <v>52478</v>
      </c>
      <c r="AC648" s="1">
        <v>2E-3</v>
      </c>
      <c r="AD648" s="7">
        <f t="shared" si="417"/>
        <v>14.871914127164493</v>
      </c>
      <c r="AE648" s="10">
        <f t="shared" si="418"/>
        <v>2.2895025687867706E-4</v>
      </c>
      <c r="AF648" s="7">
        <f t="shared" si="419"/>
        <v>0</v>
      </c>
      <c r="AG648" s="7">
        <f t="shared" si="420"/>
        <v>0</v>
      </c>
      <c r="AH648" s="1">
        <v>-0.26085222171781203</v>
      </c>
      <c r="AI648" s="1">
        <f t="shared" si="421"/>
        <v>0</v>
      </c>
      <c r="AJ648" s="1">
        <f t="shared" si="422"/>
        <v>0</v>
      </c>
      <c r="AK648" s="1">
        <f t="shared" si="423"/>
        <v>0</v>
      </c>
      <c r="AL648" s="1">
        <f t="shared" si="424"/>
        <v>0</v>
      </c>
      <c r="AM648" s="1">
        <f t="shared" si="435"/>
        <v>93</v>
      </c>
      <c r="AN648" s="1">
        <v>1392</v>
      </c>
      <c r="AO648" s="11">
        <f t="shared" si="425"/>
        <v>-12</v>
      </c>
      <c r="AP648" s="1">
        <f t="shared" si="426"/>
        <v>-0.26085222171781203</v>
      </c>
      <c r="AQ648" s="1">
        <f t="shared" si="427"/>
        <v>0</v>
      </c>
      <c r="AR648" s="1">
        <f t="shared" si="428"/>
        <v>6.4587902407665547</v>
      </c>
      <c r="AS648" s="1">
        <f t="shared" si="429"/>
        <v>9.4359231838287011E-2</v>
      </c>
      <c r="AT648" s="1">
        <f t="shared" si="430"/>
        <v>0.16082612302951285</v>
      </c>
      <c r="AU648" s="1">
        <f t="shared" si="431"/>
        <v>0</v>
      </c>
      <c r="AV648" s="1">
        <f t="shared" si="411"/>
        <v>0.5610504000509039</v>
      </c>
      <c r="AW648" s="1">
        <f t="shared" si="432"/>
        <v>0.77936647625233435</v>
      </c>
      <c r="AX648" s="1">
        <f t="shared" si="433"/>
        <v>0</v>
      </c>
    </row>
    <row r="649" spans="1:50" x14ac:dyDescent="0.45">
      <c r="A649" s="7" t="s">
        <v>165</v>
      </c>
      <c r="B649" s="7" t="s">
        <v>165</v>
      </c>
      <c r="C649" s="8" t="s">
        <v>51</v>
      </c>
      <c r="D649" s="1" t="s">
        <v>166</v>
      </c>
      <c r="E649" s="12">
        <v>14527400000000</v>
      </c>
      <c r="F649" s="9">
        <v>1321008</v>
      </c>
      <c r="G649" s="9">
        <v>302416</v>
      </c>
      <c r="H649" s="9">
        <v>231757</v>
      </c>
      <c r="I649" s="9">
        <v>2660686</v>
      </c>
      <c r="J649" s="9">
        <v>1016758</v>
      </c>
      <c r="K649" s="9">
        <v>2245553</v>
      </c>
      <c r="L649" s="7">
        <v>428774</v>
      </c>
      <c r="M649" s="7">
        <v>54478</v>
      </c>
      <c r="N649" s="7">
        <v>757801</v>
      </c>
      <c r="O649" s="9">
        <v>52478</v>
      </c>
      <c r="P649" s="1">
        <v>0</v>
      </c>
      <c r="Q649" s="1">
        <v>0</v>
      </c>
      <c r="R649" s="1">
        <v>0</v>
      </c>
      <c r="S649" s="1">
        <f t="shared" si="412"/>
        <v>0</v>
      </c>
      <c r="T649" s="1">
        <v>0</v>
      </c>
      <c r="U649" s="1">
        <v>0</v>
      </c>
      <c r="V649" s="1">
        <v>1</v>
      </c>
      <c r="W649" s="1">
        <v>0.69520407990811695</v>
      </c>
      <c r="X649" s="7">
        <v>171</v>
      </c>
      <c r="Y649" s="7">
        <f t="shared" si="413"/>
        <v>1321008</v>
      </c>
      <c r="Z649" s="7">
        <f t="shared" si="414"/>
        <v>757801</v>
      </c>
      <c r="AA649" s="7">
        <f t="shared" si="415"/>
        <v>54478</v>
      </c>
      <c r="AB649" s="7">
        <f t="shared" si="416"/>
        <v>52478</v>
      </c>
      <c r="AC649" s="1">
        <v>1</v>
      </c>
      <c r="AD649" s="7">
        <f t="shared" si="417"/>
        <v>14.794094542245592</v>
      </c>
      <c r="AE649" s="10">
        <f t="shared" si="418"/>
        <v>2.5326445601801676E-4</v>
      </c>
      <c r="AF649" s="7">
        <f t="shared" si="419"/>
        <v>1</v>
      </c>
      <c r="AG649" s="7">
        <f t="shared" si="420"/>
        <v>0</v>
      </c>
      <c r="AH649" s="1">
        <v>0.69520407990811695</v>
      </c>
      <c r="AI649" s="1">
        <f t="shared" si="421"/>
        <v>0</v>
      </c>
      <c r="AJ649" s="1">
        <f t="shared" si="422"/>
        <v>0</v>
      </c>
      <c r="AK649" s="1">
        <f t="shared" si="423"/>
        <v>0</v>
      </c>
      <c r="AL649" s="1">
        <f t="shared" si="424"/>
        <v>0</v>
      </c>
      <c r="AM649" s="1">
        <f t="shared" si="435"/>
        <v>93</v>
      </c>
      <c r="AN649" s="1">
        <v>1393</v>
      </c>
      <c r="AO649" s="11">
        <f t="shared" si="425"/>
        <v>47</v>
      </c>
      <c r="AP649" s="1">
        <f t="shared" si="426"/>
        <v>0.69520407990811695</v>
      </c>
      <c r="AQ649" s="1">
        <f t="shared" si="427"/>
        <v>0</v>
      </c>
      <c r="AR649" s="1">
        <f t="shared" si="428"/>
        <v>6.4249936244522754</v>
      </c>
      <c r="AS649" s="1">
        <f t="shared" si="429"/>
        <v>0.11366091301265914</v>
      </c>
      <c r="AT649" s="1">
        <f t="shared" si="430"/>
        <v>2.0816939025565483E-2</v>
      </c>
      <c r="AU649" s="1">
        <f t="shared" si="431"/>
        <v>0</v>
      </c>
      <c r="AV649" s="1">
        <f t="shared" si="411"/>
        <v>0.54329297030916091</v>
      </c>
      <c r="AW649" s="1">
        <f t="shared" si="432"/>
        <v>0.84397520038065366</v>
      </c>
      <c r="AX649" s="1">
        <f t="shared" si="433"/>
        <v>0</v>
      </c>
    </row>
    <row r="650" spans="1:50" x14ac:dyDescent="0.45">
      <c r="A650" s="7" t="s">
        <v>165</v>
      </c>
      <c r="B650" s="7" t="s">
        <v>165</v>
      </c>
      <c r="C650" s="8" t="s">
        <v>52</v>
      </c>
      <c r="D650" s="1" t="s">
        <v>166</v>
      </c>
      <c r="E650" s="12">
        <v>9313400000000</v>
      </c>
      <c r="F650" s="9">
        <v>7515771</v>
      </c>
      <c r="G650" s="9">
        <v>3060956</v>
      </c>
      <c r="H650" s="9">
        <v>-2531</v>
      </c>
      <c r="I650" s="9">
        <v>8726030</v>
      </c>
      <c r="J650" s="9">
        <v>3467235</v>
      </c>
      <c r="K650" s="9">
        <v>4846269</v>
      </c>
      <c r="L650" s="7">
        <v>166196</v>
      </c>
      <c r="M650" s="7">
        <v>60097</v>
      </c>
      <c r="N650" s="7">
        <v>4319232</v>
      </c>
      <c r="O650" s="9">
        <v>52623</v>
      </c>
      <c r="P650" s="1">
        <v>3</v>
      </c>
      <c r="Q650" s="1">
        <v>2</v>
      </c>
      <c r="R650" s="1">
        <v>2</v>
      </c>
      <c r="S650" s="1">
        <f t="shared" si="412"/>
        <v>0.66666666666666663</v>
      </c>
      <c r="T650" s="1">
        <v>6</v>
      </c>
      <c r="U650" s="1">
        <v>0</v>
      </c>
      <c r="V650" s="1">
        <v>8.0000000000000002E-3</v>
      </c>
      <c r="W650" s="1">
        <v>-0.19718398317581401</v>
      </c>
      <c r="X650" s="7">
        <v>161</v>
      </c>
      <c r="Y650" s="7">
        <f t="shared" si="413"/>
        <v>7515771</v>
      </c>
      <c r="Z650" s="7">
        <f t="shared" si="414"/>
        <v>4319232</v>
      </c>
      <c r="AA650" s="7">
        <f t="shared" si="415"/>
        <v>60097</v>
      </c>
      <c r="AB650" s="7">
        <f t="shared" si="416"/>
        <v>52623</v>
      </c>
      <c r="AC650" s="1">
        <v>8.0000000000000002E-3</v>
      </c>
      <c r="AD650" s="7">
        <f t="shared" si="417"/>
        <v>15.981821070661157</v>
      </c>
      <c r="AE650" s="10">
        <f t="shared" si="418"/>
        <v>1.4409281805038167E-3</v>
      </c>
      <c r="AF650" s="7">
        <f t="shared" si="419"/>
        <v>0</v>
      </c>
      <c r="AG650" s="7">
        <f t="shared" si="420"/>
        <v>0</v>
      </c>
      <c r="AH650" s="1">
        <v>-0.19718398317581401</v>
      </c>
      <c r="AI650" s="1">
        <f t="shared" si="421"/>
        <v>1</v>
      </c>
      <c r="AJ650" s="1">
        <f t="shared" si="422"/>
        <v>1</v>
      </c>
      <c r="AK650" s="1">
        <f t="shared" si="423"/>
        <v>1</v>
      </c>
      <c r="AL650" s="1">
        <f t="shared" si="424"/>
        <v>0</v>
      </c>
      <c r="AM650" s="1">
        <f t="shared" si="435"/>
        <v>93</v>
      </c>
      <c r="AN650" s="1">
        <v>1394</v>
      </c>
      <c r="AO650" s="11">
        <f t="shared" si="425"/>
        <v>37</v>
      </c>
      <c r="AP650" s="1">
        <f t="shared" si="426"/>
        <v>-0.19718398317581401</v>
      </c>
      <c r="AQ650" s="1">
        <f t="shared" si="427"/>
        <v>3</v>
      </c>
      <c r="AR650" s="1">
        <f t="shared" si="428"/>
        <v>6.9408167017532607</v>
      </c>
      <c r="AS650" s="1">
        <f t="shared" si="429"/>
        <v>0.35078449191671357</v>
      </c>
      <c r="AT650" s="1">
        <f t="shared" si="430"/>
        <v>0.32866149848605236</v>
      </c>
      <c r="AU650" s="1">
        <f t="shared" si="431"/>
        <v>0</v>
      </c>
      <c r="AV650" s="1">
        <f t="shared" si="411"/>
        <v>0.4163899276073999</v>
      </c>
      <c r="AW650" s="1">
        <f t="shared" si="432"/>
        <v>0.5553807401533114</v>
      </c>
      <c r="AX650" s="1">
        <f t="shared" si="433"/>
        <v>-0.59155194952744206</v>
      </c>
    </row>
    <row r="651" spans="1:50" x14ac:dyDescent="0.45">
      <c r="A651" s="7" t="s">
        <v>165</v>
      </c>
      <c r="B651" s="7" t="s">
        <v>165</v>
      </c>
      <c r="C651" s="8" t="s">
        <v>53</v>
      </c>
      <c r="D651" s="1" t="s">
        <v>166</v>
      </c>
      <c r="E651" s="13">
        <v>9313400000000</v>
      </c>
      <c r="F651" s="7">
        <v>7515771</v>
      </c>
      <c r="G651" s="7">
        <v>3060956</v>
      </c>
      <c r="H651" s="7">
        <v>-2531</v>
      </c>
      <c r="I651" s="7">
        <v>8726030</v>
      </c>
      <c r="J651" s="7">
        <v>3467235</v>
      </c>
      <c r="K651" s="7">
        <v>4846269</v>
      </c>
      <c r="L651" s="7">
        <v>166196</v>
      </c>
      <c r="M651" s="7">
        <v>60097</v>
      </c>
      <c r="O651" s="1">
        <v>52623</v>
      </c>
      <c r="P651" s="1">
        <v>3</v>
      </c>
      <c r="Q651" s="1">
        <v>2</v>
      </c>
      <c r="R651" s="1">
        <v>2</v>
      </c>
      <c r="S651" s="1">
        <f t="shared" si="412"/>
        <v>0.66666666666666663</v>
      </c>
      <c r="T651" s="1">
        <v>6</v>
      </c>
      <c r="U651" s="1">
        <v>0</v>
      </c>
      <c r="V651" s="1">
        <v>8.9999999999999993E-3</v>
      </c>
      <c r="W651" s="1">
        <v>-0.19618398317581501</v>
      </c>
      <c r="X651" s="7">
        <v>125</v>
      </c>
      <c r="Y651" s="7">
        <f t="shared" si="413"/>
        <v>7515771</v>
      </c>
      <c r="Z651" s="7">
        <f t="shared" si="414"/>
        <v>0</v>
      </c>
      <c r="AA651" s="7">
        <f t="shared" si="415"/>
        <v>60097</v>
      </c>
      <c r="AB651" s="7">
        <f t="shared" si="416"/>
        <v>52623</v>
      </c>
      <c r="AC651" s="1">
        <v>8.9999999999999993E-3</v>
      </c>
      <c r="AD651" s="7">
        <f t="shared" si="417"/>
        <v>15.981821070661157</v>
      </c>
      <c r="AE651" s="10">
        <f t="shared" si="418"/>
        <v>1.4409281805038167E-3</v>
      </c>
      <c r="AF651" s="7">
        <f t="shared" si="419"/>
        <v>0</v>
      </c>
      <c r="AG651" s="7">
        <f t="shared" si="420"/>
        <v>0</v>
      </c>
      <c r="AH651" s="1">
        <v>-0.19618398317581501</v>
      </c>
      <c r="AI651" s="1">
        <f t="shared" si="421"/>
        <v>1</v>
      </c>
      <c r="AJ651" s="1">
        <f t="shared" si="422"/>
        <v>1</v>
      </c>
      <c r="AK651" s="1">
        <f t="shared" si="423"/>
        <v>1</v>
      </c>
      <c r="AL651" s="1">
        <f t="shared" si="424"/>
        <v>0</v>
      </c>
      <c r="AM651" s="1">
        <f t="shared" si="435"/>
        <v>93</v>
      </c>
      <c r="AN651" s="1">
        <v>1395</v>
      </c>
      <c r="AO651" s="11">
        <f t="shared" si="425"/>
        <v>1</v>
      </c>
      <c r="AP651" s="1">
        <f t="shared" si="426"/>
        <v>-0.19618398317581501</v>
      </c>
      <c r="AQ651" s="1">
        <f t="shared" si="427"/>
        <v>3</v>
      </c>
      <c r="AR651" s="1">
        <f t="shared" si="428"/>
        <v>6.9408167017532607</v>
      </c>
      <c r="AS651" s="1">
        <f t="shared" si="429"/>
        <v>0.35078449191671357</v>
      </c>
      <c r="AT651" s="1">
        <f t="shared" si="430"/>
        <v>0.32866149848605236</v>
      </c>
      <c r="AU651" s="1">
        <f t="shared" si="431"/>
        <v>0</v>
      </c>
      <c r="AV651" s="1">
        <f t="shared" si="411"/>
        <v>0.4163899276073999</v>
      </c>
      <c r="AW651" s="1">
        <f t="shared" si="432"/>
        <v>0.5553807401533114</v>
      </c>
      <c r="AX651" s="1">
        <f t="shared" si="433"/>
        <v>-0.58855194952744505</v>
      </c>
    </row>
    <row r="652" spans="1:50" x14ac:dyDescent="0.45">
      <c r="A652" s="7" t="s">
        <v>165</v>
      </c>
      <c r="B652" s="7" t="s">
        <v>165</v>
      </c>
      <c r="C652" s="8" t="s">
        <v>54</v>
      </c>
      <c r="D652" s="1" t="s">
        <v>166</v>
      </c>
      <c r="E652" s="13">
        <v>9313400000000</v>
      </c>
      <c r="F652" s="7">
        <v>7515771</v>
      </c>
      <c r="G652" s="7">
        <v>3060956</v>
      </c>
      <c r="H652" s="7">
        <v>-2531</v>
      </c>
      <c r="I652" s="7">
        <v>8726030</v>
      </c>
      <c r="J652" s="7">
        <v>3467235</v>
      </c>
      <c r="K652" s="7">
        <v>4846269</v>
      </c>
      <c r="L652" s="7">
        <v>166196</v>
      </c>
      <c r="M652" s="7">
        <v>60097</v>
      </c>
      <c r="O652" s="7">
        <v>52623</v>
      </c>
      <c r="P652" s="1">
        <v>3</v>
      </c>
      <c r="Q652" s="1">
        <v>2</v>
      </c>
      <c r="R652" s="1">
        <v>2</v>
      </c>
      <c r="S652" s="1">
        <f t="shared" si="412"/>
        <v>0.66666666666666663</v>
      </c>
      <c r="T652" s="1">
        <v>6</v>
      </c>
      <c r="U652" s="1">
        <v>0</v>
      </c>
      <c r="V652" s="1">
        <v>8.0000000000000002E-3</v>
      </c>
      <c r="W652" s="1">
        <v>-0.19718398317581401</v>
      </c>
      <c r="X652" s="7">
        <v>130</v>
      </c>
      <c r="Y652" s="7">
        <f t="shared" si="413"/>
        <v>7515771</v>
      </c>
      <c r="Z652" s="7">
        <f t="shared" si="414"/>
        <v>0</v>
      </c>
      <c r="AA652" s="7">
        <f t="shared" si="415"/>
        <v>60097</v>
      </c>
      <c r="AB652" s="7">
        <f t="shared" si="416"/>
        <v>52623</v>
      </c>
      <c r="AC652" s="1">
        <v>8.0000000000000002E-3</v>
      </c>
      <c r="AD652" s="7">
        <f t="shared" si="417"/>
        <v>15.981821070661157</v>
      </c>
      <c r="AE652" s="10">
        <f t="shared" si="418"/>
        <v>1.4409281805038167E-3</v>
      </c>
      <c r="AF652" s="7">
        <f t="shared" si="419"/>
        <v>0</v>
      </c>
      <c r="AG652" s="7">
        <f t="shared" si="420"/>
        <v>0</v>
      </c>
      <c r="AH652" s="1">
        <v>-0.19718398317581401</v>
      </c>
      <c r="AI652" s="1">
        <f t="shared" si="421"/>
        <v>1</v>
      </c>
      <c r="AJ652" s="1">
        <f t="shared" si="422"/>
        <v>1</v>
      </c>
      <c r="AK652" s="1">
        <f t="shared" si="423"/>
        <v>1</v>
      </c>
      <c r="AL652" s="1">
        <f t="shared" si="424"/>
        <v>0</v>
      </c>
      <c r="AM652" s="1">
        <f t="shared" si="435"/>
        <v>93</v>
      </c>
      <c r="AN652" s="1">
        <v>1396</v>
      </c>
      <c r="AO652" s="11">
        <f t="shared" si="425"/>
        <v>6</v>
      </c>
      <c r="AP652" s="1">
        <f t="shared" si="426"/>
        <v>-0.19718398317581401</v>
      </c>
      <c r="AQ652" s="1">
        <f t="shared" si="427"/>
        <v>3</v>
      </c>
      <c r="AR652" s="1">
        <f t="shared" si="428"/>
        <v>6.9408167017532607</v>
      </c>
      <c r="AS652" s="1">
        <f t="shared" si="429"/>
        <v>0.35078449191671357</v>
      </c>
      <c r="AT652" s="1">
        <f t="shared" si="430"/>
        <v>0.32866149848605236</v>
      </c>
      <c r="AU652" s="1">
        <f t="shared" si="431"/>
        <v>0</v>
      </c>
      <c r="AV652" s="1">
        <f t="shared" si="411"/>
        <v>0.4163899276073999</v>
      </c>
      <c r="AW652" s="1">
        <f t="shared" si="432"/>
        <v>0.5553807401533114</v>
      </c>
      <c r="AX652" s="1">
        <f t="shared" si="433"/>
        <v>-0.59155194952744206</v>
      </c>
    </row>
    <row r="653" spans="1:50" x14ac:dyDescent="0.45">
      <c r="A653" s="7" t="s">
        <v>167</v>
      </c>
      <c r="B653" s="7" t="s">
        <v>167</v>
      </c>
      <c r="C653" s="8" t="s">
        <v>47</v>
      </c>
      <c r="D653" s="1" t="s">
        <v>48</v>
      </c>
      <c r="E653" s="12">
        <v>299760000000</v>
      </c>
      <c r="F653" s="9">
        <v>553470</v>
      </c>
      <c r="G653" s="9">
        <v>62171</v>
      </c>
      <c r="H653" s="9">
        <v>115028</v>
      </c>
      <c r="I653" s="9">
        <v>1046540</v>
      </c>
      <c r="J653" s="9">
        <v>420390</v>
      </c>
      <c r="K653" s="9">
        <v>701337</v>
      </c>
      <c r="L653" s="7">
        <v>196118</v>
      </c>
      <c r="M653" s="7">
        <v>35140</v>
      </c>
      <c r="N653" s="7">
        <v>365594</v>
      </c>
      <c r="O653" s="9">
        <v>1118</v>
      </c>
      <c r="P653" s="1">
        <v>0</v>
      </c>
      <c r="Q653" s="1">
        <v>0</v>
      </c>
      <c r="R653" s="1">
        <v>0</v>
      </c>
      <c r="S653" s="1">
        <f t="shared" si="412"/>
        <v>0</v>
      </c>
      <c r="T653" s="1">
        <v>0</v>
      </c>
      <c r="U653" s="1">
        <v>0</v>
      </c>
      <c r="V653" s="1">
        <v>0.59799999999999998</v>
      </c>
      <c r="W653" s="1">
        <v>0.23058056755662201</v>
      </c>
      <c r="X653" s="7">
        <v>40</v>
      </c>
      <c r="Y653" s="7">
        <f t="shared" si="413"/>
        <v>553470</v>
      </c>
      <c r="Z653" s="7">
        <f t="shared" si="414"/>
        <v>365594</v>
      </c>
      <c r="AA653" s="7">
        <f t="shared" si="415"/>
        <v>35140</v>
      </c>
      <c r="AB653" s="7">
        <f t="shared" si="416"/>
        <v>1118</v>
      </c>
      <c r="AC653" s="1">
        <v>0.59799999999999998</v>
      </c>
      <c r="AD653" s="7">
        <f t="shared" si="417"/>
        <v>13.861000042784642</v>
      </c>
      <c r="AE653" s="10">
        <f t="shared" si="418"/>
        <v>1.0611160452646142E-4</v>
      </c>
      <c r="AF653" s="7">
        <f t="shared" si="419"/>
        <v>1</v>
      </c>
      <c r="AG653" s="7">
        <f t="shared" si="420"/>
        <v>0</v>
      </c>
      <c r="AH653" s="1">
        <v>0.23058056755662201</v>
      </c>
      <c r="AI653" s="1">
        <f t="shared" si="421"/>
        <v>0</v>
      </c>
      <c r="AJ653" s="1">
        <f t="shared" si="422"/>
        <v>0</v>
      </c>
      <c r="AK653" s="1">
        <f t="shared" si="423"/>
        <v>0</v>
      </c>
      <c r="AL653" s="1">
        <f t="shared" si="424"/>
        <v>0</v>
      </c>
      <c r="AM653" s="1">
        <f t="shared" ref="AM653" si="436">AM652+1</f>
        <v>94</v>
      </c>
      <c r="AN653" s="1">
        <v>1390</v>
      </c>
      <c r="AO653" s="11">
        <f t="shared" si="425"/>
        <v>-84</v>
      </c>
      <c r="AP653" s="1">
        <f t="shared" si="426"/>
        <v>0.23058056755662201</v>
      </c>
      <c r="AQ653" s="1">
        <f t="shared" si="427"/>
        <v>0</v>
      </c>
      <c r="AR653" s="1">
        <f t="shared" si="428"/>
        <v>6.0197558322421081</v>
      </c>
      <c r="AS653" s="1">
        <f t="shared" si="429"/>
        <v>5.9406233875437156E-2</v>
      </c>
      <c r="AT653" s="1">
        <f t="shared" si="430"/>
        <v>0.2074025887376568</v>
      </c>
      <c r="AU653" s="1">
        <f t="shared" si="431"/>
        <v>0</v>
      </c>
      <c r="AV653" s="1">
        <f t="shared" si="411"/>
        <v>0.58909167351462921</v>
      </c>
      <c r="AW653" s="1">
        <f t="shared" si="432"/>
        <v>0.67014829820169319</v>
      </c>
      <c r="AX653" s="1">
        <f t="shared" si="433"/>
        <v>0</v>
      </c>
    </row>
    <row r="654" spans="1:50" x14ac:dyDescent="0.45">
      <c r="A654" s="7" t="s">
        <v>167</v>
      </c>
      <c r="B654" s="7" t="s">
        <v>167</v>
      </c>
      <c r="C654" s="8" t="s">
        <v>49</v>
      </c>
      <c r="D654" s="1" t="s">
        <v>48</v>
      </c>
      <c r="E654" s="12">
        <v>1997520000000</v>
      </c>
      <c r="F654" s="9">
        <v>476487</v>
      </c>
      <c r="G654" s="9">
        <v>54361</v>
      </c>
      <c r="H654" s="9">
        <v>131117</v>
      </c>
      <c r="I654" s="9">
        <v>950117</v>
      </c>
      <c r="J654" s="9">
        <v>318759</v>
      </c>
      <c r="K654" s="9">
        <v>660204</v>
      </c>
      <c r="L654" s="7">
        <v>221552</v>
      </c>
      <c r="M654" s="7">
        <v>45882</v>
      </c>
      <c r="N654" s="7">
        <v>314005</v>
      </c>
      <c r="O654" s="9">
        <v>328</v>
      </c>
      <c r="P654" s="1">
        <v>0</v>
      </c>
      <c r="Q654" s="1">
        <v>0</v>
      </c>
      <c r="R654" s="1">
        <v>0</v>
      </c>
      <c r="S654" s="1">
        <f t="shared" si="412"/>
        <v>0</v>
      </c>
      <c r="T654" s="1">
        <v>0</v>
      </c>
      <c r="U654" s="1">
        <v>0</v>
      </c>
      <c r="V654" s="1">
        <v>0.48799999999999999</v>
      </c>
      <c r="W654" s="1">
        <v>0.114085522392375</v>
      </c>
      <c r="X654" s="7">
        <v>49</v>
      </c>
      <c r="Y654" s="7">
        <f t="shared" si="413"/>
        <v>476487</v>
      </c>
      <c r="Z654" s="7">
        <f t="shared" si="414"/>
        <v>314005</v>
      </c>
      <c r="AA654" s="7">
        <f t="shared" si="415"/>
        <v>45882</v>
      </c>
      <c r="AB654" s="7">
        <f t="shared" si="416"/>
        <v>328</v>
      </c>
      <c r="AC654" s="1">
        <v>0.48799999999999999</v>
      </c>
      <c r="AD654" s="7">
        <f t="shared" si="417"/>
        <v>13.764340413888149</v>
      </c>
      <c r="AE654" s="10">
        <f t="shared" si="418"/>
        <v>9.1352377014111013E-5</v>
      </c>
      <c r="AF654" s="7">
        <f t="shared" si="419"/>
        <v>1</v>
      </c>
      <c r="AG654" s="7">
        <f t="shared" si="420"/>
        <v>0</v>
      </c>
      <c r="AH654" s="1">
        <v>0.114085522392375</v>
      </c>
      <c r="AI654" s="1">
        <f t="shared" si="421"/>
        <v>0</v>
      </c>
      <c r="AJ654" s="1">
        <f t="shared" si="422"/>
        <v>0</v>
      </c>
      <c r="AK654" s="1">
        <f t="shared" si="423"/>
        <v>0</v>
      </c>
      <c r="AL654" s="1">
        <f t="shared" si="424"/>
        <v>0</v>
      </c>
      <c r="AM654" s="1">
        <f t="shared" ref="AM654:AM659" si="437">AM653</f>
        <v>94</v>
      </c>
      <c r="AN654" s="1">
        <v>1391</v>
      </c>
      <c r="AO654" s="11">
        <f t="shared" si="425"/>
        <v>-75</v>
      </c>
      <c r="AP654" s="1">
        <f t="shared" si="426"/>
        <v>0.114085522392375</v>
      </c>
      <c r="AQ654" s="1">
        <f t="shared" si="427"/>
        <v>0</v>
      </c>
      <c r="AR654" s="1">
        <f t="shared" si="428"/>
        <v>5.9777770887895443</v>
      </c>
      <c r="AS654" s="1">
        <f t="shared" si="429"/>
        <v>5.7215058776971681E-2</v>
      </c>
      <c r="AT654" s="1">
        <f t="shared" si="430"/>
        <v>2.7214245664624135E-2</v>
      </c>
      <c r="AU654" s="1">
        <f t="shared" si="431"/>
        <v>0</v>
      </c>
      <c r="AV654" s="1">
        <f t="shared" si="411"/>
        <v>0.56867838382009794</v>
      </c>
      <c r="AW654" s="1">
        <f t="shared" si="432"/>
        <v>0.69486600071359628</v>
      </c>
      <c r="AX654" s="1">
        <f t="shared" si="433"/>
        <v>0</v>
      </c>
    </row>
    <row r="655" spans="1:50" x14ac:dyDescent="0.45">
      <c r="A655" s="7" t="s">
        <v>167</v>
      </c>
      <c r="B655" s="7" t="s">
        <v>167</v>
      </c>
      <c r="C655" s="8" t="s">
        <v>50</v>
      </c>
      <c r="D655" s="1" t="s">
        <v>48</v>
      </c>
      <c r="E655" s="12">
        <v>1689840000000</v>
      </c>
      <c r="F655" s="9">
        <v>931040</v>
      </c>
      <c r="G655" s="9">
        <v>330910</v>
      </c>
      <c r="H655" s="9">
        <v>337218</v>
      </c>
      <c r="I655" s="9">
        <v>1157721</v>
      </c>
      <c r="J655" s="9">
        <v>392410</v>
      </c>
      <c r="K655" s="9">
        <v>587813</v>
      </c>
      <c r="L655" s="7">
        <v>277014</v>
      </c>
      <c r="M655" s="7">
        <v>66591</v>
      </c>
      <c r="N655" s="7">
        <v>422305</v>
      </c>
      <c r="O655" s="9">
        <v>328</v>
      </c>
      <c r="P655" s="1">
        <v>3</v>
      </c>
      <c r="Q655" s="1">
        <v>2</v>
      </c>
      <c r="R655" s="1">
        <v>2</v>
      </c>
      <c r="S655" s="1">
        <f t="shared" si="412"/>
        <v>0.66666666666666663</v>
      </c>
      <c r="T655" s="1">
        <v>6</v>
      </c>
      <c r="U655" s="1">
        <v>0</v>
      </c>
      <c r="V655" s="1">
        <v>1</v>
      </c>
      <c r="W655" s="1">
        <v>0.63844062459196005</v>
      </c>
      <c r="X655" s="7">
        <v>60</v>
      </c>
      <c r="Y655" s="7">
        <f t="shared" si="413"/>
        <v>931040</v>
      </c>
      <c r="Z655" s="7">
        <f t="shared" si="414"/>
        <v>422305</v>
      </c>
      <c r="AA655" s="7">
        <f t="shared" si="415"/>
        <v>66591</v>
      </c>
      <c r="AB655" s="7">
        <f t="shared" si="416"/>
        <v>328</v>
      </c>
      <c r="AC655" s="1">
        <v>1</v>
      </c>
      <c r="AD655" s="7">
        <f t="shared" si="417"/>
        <v>13.961963975443659</v>
      </c>
      <c r="AE655" s="10">
        <f t="shared" si="418"/>
        <v>1.7849955422754015E-4</v>
      </c>
      <c r="AF655" s="7">
        <f t="shared" si="419"/>
        <v>1</v>
      </c>
      <c r="AG655" s="7">
        <f t="shared" si="420"/>
        <v>0</v>
      </c>
      <c r="AH655" s="1">
        <v>0.63844062459196005</v>
      </c>
      <c r="AI655" s="1">
        <f t="shared" si="421"/>
        <v>1</v>
      </c>
      <c r="AJ655" s="1">
        <f t="shared" si="422"/>
        <v>1</v>
      </c>
      <c r="AK655" s="1">
        <f t="shared" si="423"/>
        <v>1</v>
      </c>
      <c r="AL655" s="1">
        <f t="shared" si="424"/>
        <v>0</v>
      </c>
      <c r="AM655" s="1">
        <f t="shared" si="437"/>
        <v>94</v>
      </c>
      <c r="AN655" s="1">
        <v>1392</v>
      </c>
      <c r="AO655" s="11">
        <f t="shared" si="425"/>
        <v>-64</v>
      </c>
      <c r="AP655" s="1">
        <f t="shared" si="426"/>
        <v>0.63844062459196005</v>
      </c>
      <c r="AQ655" s="1">
        <f t="shared" si="427"/>
        <v>3</v>
      </c>
      <c r="AR655" s="1">
        <f t="shared" si="428"/>
        <v>6.0636039110671698</v>
      </c>
      <c r="AS655" s="1">
        <f t="shared" si="429"/>
        <v>0.28582879640258751</v>
      </c>
      <c r="AT655" s="1">
        <f t="shared" si="430"/>
        <v>0.19582327320929793</v>
      </c>
      <c r="AU655" s="1">
        <f t="shared" si="431"/>
        <v>0</v>
      </c>
      <c r="AV655" s="1">
        <f t="shared" si="411"/>
        <v>0.57822566922427765</v>
      </c>
      <c r="AW655" s="1">
        <f t="shared" si="432"/>
        <v>0.50773286482667235</v>
      </c>
      <c r="AX655" s="1">
        <f t="shared" si="433"/>
        <v>1.9153218737758801</v>
      </c>
    </row>
    <row r="656" spans="1:50" x14ac:dyDescent="0.45">
      <c r="A656" s="7" t="s">
        <v>167</v>
      </c>
      <c r="B656" s="7" t="s">
        <v>167</v>
      </c>
      <c r="C656" s="8" t="s">
        <v>51</v>
      </c>
      <c r="D656" s="1" t="s">
        <v>48</v>
      </c>
      <c r="E656" s="12">
        <v>1622880000000</v>
      </c>
      <c r="F656" s="9">
        <v>1042902</v>
      </c>
      <c r="G656" s="9">
        <v>377406</v>
      </c>
      <c r="H656" s="9">
        <v>148927</v>
      </c>
      <c r="I656" s="9">
        <v>1559408</v>
      </c>
      <c r="J656" s="9">
        <v>722106</v>
      </c>
      <c r="K656" s="9">
        <v>867937</v>
      </c>
      <c r="L656" s="7">
        <v>483827</v>
      </c>
      <c r="M656" s="7">
        <v>59332</v>
      </c>
      <c r="N656" s="7">
        <v>576191</v>
      </c>
      <c r="O656" s="9">
        <v>328</v>
      </c>
      <c r="P656" s="1">
        <v>3</v>
      </c>
      <c r="Q656" s="1">
        <v>2</v>
      </c>
      <c r="R656" s="1">
        <v>2</v>
      </c>
      <c r="S656" s="1">
        <f t="shared" si="412"/>
        <v>0.66666666666666663</v>
      </c>
      <c r="T656" s="1">
        <v>6</v>
      </c>
      <c r="U656" s="1">
        <v>0</v>
      </c>
      <c r="V656" s="1">
        <v>0</v>
      </c>
      <c r="W656" s="1">
        <v>-0.34115523911943202</v>
      </c>
      <c r="X656" s="7">
        <v>80</v>
      </c>
      <c r="Y656" s="7">
        <f t="shared" si="413"/>
        <v>1042902</v>
      </c>
      <c r="Z656" s="7">
        <f t="shared" si="414"/>
        <v>576191</v>
      </c>
      <c r="AA656" s="7">
        <f t="shared" si="415"/>
        <v>59332</v>
      </c>
      <c r="AB656" s="7">
        <f t="shared" si="416"/>
        <v>328</v>
      </c>
      <c r="AC656" s="1">
        <v>0</v>
      </c>
      <c r="AD656" s="7">
        <f t="shared" si="417"/>
        <v>14.259816820022751</v>
      </c>
      <c r="AE656" s="10">
        <f t="shared" si="418"/>
        <v>1.9994580480216755E-4</v>
      </c>
      <c r="AF656" s="7">
        <f t="shared" si="419"/>
        <v>1</v>
      </c>
      <c r="AG656" s="7">
        <f t="shared" si="420"/>
        <v>0</v>
      </c>
      <c r="AH656" s="1">
        <v>-0.34115523911943202</v>
      </c>
      <c r="AI656" s="1">
        <f t="shared" si="421"/>
        <v>1</v>
      </c>
      <c r="AJ656" s="1">
        <f t="shared" si="422"/>
        <v>1</v>
      </c>
      <c r="AK656" s="1">
        <f t="shared" si="423"/>
        <v>1</v>
      </c>
      <c r="AL656" s="1">
        <f t="shared" si="424"/>
        <v>0</v>
      </c>
      <c r="AM656" s="1">
        <f t="shared" si="437"/>
        <v>94</v>
      </c>
      <c r="AN656" s="1">
        <v>1393</v>
      </c>
      <c r="AO656" s="11">
        <f t="shared" si="425"/>
        <v>-44</v>
      </c>
      <c r="AP656" s="1">
        <f t="shared" si="426"/>
        <v>-0.34115523911943202</v>
      </c>
      <c r="AQ656" s="1">
        <f t="shared" si="427"/>
        <v>3</v>
      </c>
      <c r="AR656" s="1">
        <f t="shared" si="428"/>
        <v>6.1929597578870563</v>
      </c>
      <c r="AS656" s="1">
        <f t="shared" si="429"/>
        <v>0.24201876609585177</v>
      </c>
      <c r="AT656" s="1">
        <f t="shared" si="430"/>
        <v>0.23255323868677905</v>
      </c>
      <c r="AU656" s="1">
        <f t="shared" si="431"/>
        <v>0</v>
      </c>
      <c r="AV656" s="1">
        <f t="shared" si="411"/>
        <v>0.7733274422088382</v>
      </c>
      <c r="AW656" s="1">
        <f t="shared" si="432"/>
        <v>0.55658108718180233</v>
      </c>
      <c r="AX656" s="1">
        <f t="shared" si="433"/>
        <v>-1.0234657173582962</v>
      </c>
    </row>
    <row r="657" spans="1:50" x14ac:dyDescent="0.45">
      <c r="A657" s="7" t="s">
        <v>167</v>
      </c>
      <c r="B657" s="7" t="s">
        <v>167</v>
      </c>
      <c r="C657" s="8" t="s">
        <v>52</v>
      </c>
      <c r="D657" s="1" t="s">
        <v>48</v>
      </c>
      <c r="E657" s="12">
        <v>2214240000000</v>
      </c>
      <c r="F657" s="9">
        <v>1052307</v>
      </c>
      <c r="G657" s="9">
        <v>326452</v>
      </c>
      <c r="H657" s="9">
        <v>137230</v>
      </c>
      <c r="I657" s="9">
        <v>1788540</v>
      </c>
      <c r="J657" s="9">
        <v>1008011</v>
      </c>
      <c r="K657" s="9">
        <v>1065429</v>
      </c>
      <c r="L657" s="7">
        <v>401620</v>
      </c>
      <c r="M657" s="7">
        <v>56543</v>
      </c>
      <c r="N657" s="7">
        <v>641071</v>
      </c>
      <c r="O657" s="9">
        <v>328</v>
      </c>
      <c r="P657" s="1">
        <v>3</v>
      </c>
      <c r="Q657" s="1">
        <v>2</v>
      </c>
      <c r="R657" s="1">
        <v>2</v>
      </c>
      <c r="S657" s="1">
        <f t="shared" si="412"/>
        <v>0.66666666666666663</v>
      </c>
      <c r="T657" s="1">
        <v>6</v>
      </c>
      <c r="U657" s="1">
        <v>0</v>
      </c>
      <c r="V657" s="1">
        <v>1.9E-2</v>
      </c>
      <c r="W657" s="1">
        <v>-0.31263289919930498</v>
      </c>
      <c r="X657" s="7">
        <v>56</v>
      </c>
      <c r="Y657" s="7">
        <f t="shared" si="413"/>
        <v>1052307</v>
      </c>
      <c r="Z657" s="7">
        <f t="shared" si="414"/>
        <v>641071</v>
      </c>
      <c r="AA657" s="7">
        <f t="shared" si="415"/>
        <v>56543</v>
      </c>
      <c r="AB657" s="7">
        <f t="shared" si="416"/>
        <v>328</v>
      </c>
      <c r="AC657" s="1">
        <v>1.9E-2</v>
      </c>
      <c r="AD657" s="7">
        <f t="shared" si="417"/>
        <v>14.396910202541543</v>
      </c>
      <c r="AE657" s="10">
        <f t="shared" si="418"/>
        <v>2.0174893711389424E-4</v>
      </c>
      <c r="AF657" s="7">
        <f t="shared" si="419"/>
        <v>1</v>
      </c>
      <c r="AG657" s="7">
        <f t="shared" si="420"/>
        <v>0</v>
      </c>
      <c r="AH657" s="1">
        <v>-0.31263289919930498</v>
      </c>
      <c r="AI657" s="1">
        <f t="shared" si="421"/>
        <v>1</v>
      </c>
      <c r="AJ657" s="1">
        <f t="shared" si="422"/>
        <v>1</v>
      </c>
      <c r="AK657" s="1">
        <f t="shared" si="423"/>
        <v>1</v>
      </c>
      <c r="AL657" s="1">
        <f t="shared" si="424"/>
        <v>0</v>
      </c>
      <c r="AM657" s="1">
        <f t="shared" si="437"/>
        <v>94</v>
      </c>
      <c r="AN657" s="1">
        <v>1394</v>
      </c>
      <c r="AO657" s="11">
        <f t="shared" si="425"/>
        <v>-68</v>
      </c>
      <c r="AP657" s="1">
        <f t="shared" si="426"/>
        <v>-0.31263289919930498</v>
      </c>
      <c r="AQ657" s="1">
        <f t="shared" si="427"/>
        <v>3</v>
      </c>
      <c r="AR657" s="1">
        <f t="shared" si="428"/>
        <v>6.2524986574204195</v>
      </c>
      <c r="AS657" s="1">
        <f t="shared" si="429"/>
        <v>0.18252429355787403</v>
      </c>
      <c r="AT657" s="1">
        <f t="shared" si="430"/>
        <v>0.14743297926150734</v>
      </c>
      <c r="AU657" s="1">
        <f t="shared" si="431"/>
        <v>0</v>
      </c>
      <c r="AV657" s="1">
        <f t="shared" si="411"/>
        <v>0.78814619745714387</v>
      </c>
      <c r="AW657" s="1">
        <f t="shared" si="432"/>
        <v>0.59569760810493477</v>
      </c>
      <c r="AX657" s="1">
        <f t="shared" si="433"/>
        <v>-0.93789869759791489</v>
      </c>
    </row>
    <row r="658" spans="1:50" x14ac:dyDescent="0.45">
      <c r="A658" s="7" t="s">
        <v>167</v>
      </c>
      <c r="B658" s="7" t="s">
        <v>167</v>
      </c>
      <c r="C658" s="8" t="s">
        <v>53</v>
      </c>
      <c r="D658" s="1" t="s">
        <v>48</v>
      </c>
      <c r="E658" s="13">
        <v>1626240000000</v>
      </c>
      <c r="F658" s="7">
        <v>1143230</v>
      </c>
      <c r="G658" s="7">
        <v>394908</v>
      </c>
      <c r="H658" s="7">
        <v>71831</v>
      </c>
      <c r="I658" s="7">
        <v>2288354</v>
      </c>
      <c r="J658" s="7">
        <v>930159</v>
      </c>
      <c r="K658" s="7">
        <v>1450342</v>
      </c>
      <c r="L658" s="7">
        <v>509422</v>
      </c>
      <c r="M658" s="7">
        <v>75376</v>
      </c>
      <c r="N658" s="7">
        <v>691147</v>
      </c>
      <c r="O658" s="1">
        <v>328</v>
      </c>
      <c r="P658" s="1">
        <v>3</v>
      </c>
      <c r="Q658" s="1">
        <v>2</v>
      </c>
      <c r="R658" s="1">
        <v>0</v>
      </c>
      <c r="S658" s="1">
        <f t="shared" si="412"/>
        <v>0.66666666666666663</v>
      </c>
      <c r="T658" s="1">
        <v>6</v>
      </c>
      <c r="U658" s="1">
        <v>0</v>
      </c>
      <c r="V658" s="1">
        <v>2E-3</v>
      </c>
      <c r="W658" s="1">
        <v>-0.312746166194103</v>
      </c>
      <c r="X658" s="7">
        <v>57</v>
      </c>
      <c r="Y658" s="7">
        <f t="shared" si="413"/>
        <v>1143230</v>
      </c>
      <c r="Z658" s="7">
        <f t="shared" si="414"/>
        <v>691147</v>
      </c>
      <c r="AA658" s="7">
        <f t="shared" si="415"/>
        <v>75376</v>
      </c>
      <c r="AB658" s="7">
        <f t="shared" si="416"/>
        <v>328</v>
      </c>
      <c r="AC658" s="1">
        <v>2E-3</v>
      </c>
      <c r="AD658" s="7">
        <f t="shared" si="417"/>
        <v>14.643343339793597</v>
      </c>
      <c r="AE658" s="10">
        <f t="shared" si="418"/>
        <v>2.1918074989211067E-4</v>
      </c>
      <c r="AF658" s="7">
        <f t="shared" si="419"/>
        <v>1</v>
      </c>
      <c r="AG658" s="7">
        <f t="shared" si="420"/>
        <v>0</v>
      </c>
      <c r="AH658" s="1">
        <v>-0.312746166194103</v>
      </c>
      <c r="AI658" s="1">
        <f t="shared" si="421"/>
        <v>0</v>
      </c>
      <c r="AJ658" s="1">
        <f t="shared" si="422"/>
        <v>1</v>
      </c>
      <c r="AK658" s="1">
        <f t="shared" si="423"/>
        <v>1</v>
      </c>
      <c r="AL658" s="1">
        <f t="shared" si="424"/>
        <v>0</v>
      </c>
      <c r="AM658" s="1">
        <f t="shared" si="437"/>
        <v>94</v>
      </c>
      <c r="AN658" s="1">
        <v>1395</v>
      </c>
      <c r="AO658" s="11">
        <f t="shared" si="425"/>
        <v>-67</v>
      </c>
      <c r="AP658" s="1">
        <f t="shared" si="426"/>
        <v>-0.312746166194103</v>
      </c>
      <c r="AQ658" s="1">
        <f t="shared" si="427"/>
        <v>2</v>
      </c>
      <c r="AR658" s="1">
        <f t="shared" si="428"/>
        <v>6.3595232090870937</v>
      </c>
      <c r="AS658" s="1">
        <f t="shared" si="429"/>
        <v>0.17257294981458288</v>
      </c>
      <c r="AT658" s="1">
        <f t="shared" si="430"/>
        <v>0.24283500590318771</v>
      </c>
      <c r="AU658" s="1">
        <f t="shared" si="431"/>
        <v>0</v>
      </c>
      <c r="AV658" s="1">
        <f t="shared" si="411"/>
        <v>0.62909016699339348</v>
      </c>
      <c r="AW658" s="1">
        <f t="shared" si="432"/>
        <v>0.63379267368597692</v>
      </c>
      <c r="AX658" s="1">
        <f t="shared" si="433"/>
        <v>-0.62549233238820601</v>
      </c>
    </row>
    <row r="659" spans="1:50" x14ac:dyDescent="0.45">
      <c r="A659" s="7" t="s">
        <v>167</v>
      </c>
      <c r="B659" s="7" t="s">
        <v>167</v>
      </c>
      <c r="C659" s="8" t="s">
        <v>54</v>
      </c>
      <c r="D659" s="1" t="s">
        <v>48</v>
      </c>
      <c r="E659" s="13">
        <v>1252320000000</v>
      </c>
      <c r="F659" s="7">
        <v>1229389</v>
      </c>
      <c r="G659" s="7">
        <v>403250</v>
      </c>
      <c r="H659" s="7">
        <v>123346</v>
      </c>
      <c r="I659" s="7">
        <v>2415248</v>
      </c>
      <c r="J659" s="7">
        <v>1481424</v>
      </c>
      <c r="K659" s="7">
        <v>1504846</v>
      </c>
      <c r="L659" s="7">
        <v>366548</v>
      </c>
      <c r="M659" s="7">
        <v>104768</v>
      </c>
      <c r="N659" s="7">
        <v>827820</v>
      </c>
      <c r="O659" s="7">
        <v>328</v>
      </c>
      <c r="P659" s="1">
        <v>3</v>
      </c>
      <c r="Q659" s="1">
        <v>2</v>
      </c>
      <c r="R659" s="1">
        <v>0</v>
      </c>
      <c r="S659" s="1">
        <f t="shared" si="412"/>
        <v>0.66666666666666663</v>
      </c>
      <c r="T659" s="1">
        <v>6</v>
      </c>
      <c r="U659" s="1">
        <v>0</v>
      </c>
      <c r="V659" s="1">
        <v>1E-3</v>
      </c>
      <c r="W659" s="1">
        <v>-0.310253981038697</v>
      </c>
      <c r="X659" s="7">
        <v>82</v>
      </c>
      <c r="Y659" s="7">
        <f t="shared" si="413"/>
        <v>1229389</v>
      </c>
      <c r="Z659" s="7">
        <f t="shared" si="414"/>
        <v>827820</v>
      </c>
      <c r="AA659" s="7">
        <f t="shared" si="415"/>
        <v>104768</v>
      </c>
      <c r="AB659" s="7">
        <f t="shared" si="416"/>
        <v>328</v>
      </c>
      <c r="AC659" s="1">
        <v>1E-3</v>
      </c>
      <c r="AD659" s="7">
        <f t="shared" si="417"/>
        <v>14.697312531307785</v>
      </c>
      <c r="AE659" s="10">
        <f t="shared" si="418"/>
        <v>2.3569920569711434E-4</v>
      </c>
      <c r="AF659" s="7">
        <f t="shared" si="419"/>
        <v>1</v>
      </c>
      <c r="AG659" s="7">
        <f t="shared" si="420"/>
        <v>0</v>
      </c>
      <c r="AH659" s="1">
        <v>-0.310253981038697</v>
      </c>
      <c r="AI659" s="1">
        <f t="shared" si="421"/>
        <v>0</v>
      </c>
      <c r="AJ659" s="1">
        <f t="shared" si="422"/>
        <v>1</v>
      </c>
      <c r="AK659" s="1">
        <f t="shared" si="423"/>
        <v>1</v>
      </c>
      <c r="AL659" s="1">
        <f t="shared" si="424"/>
        <v>0</v>
      </c>
      <c r="AM659" s="1">
        <f t="shared" si="437"/>
        <v>94</v>
      </c>
      <c r="AN659" s="1">
        <v>1396</v>
      </c>
      <c r="AO659" s="11">
        <f t="shared" si="425"/>
        <v>-42</v>
      </c>
      <c r="AP659" s="1">
        <f t="shared" si="426"/>
        <v>-0.310253981038697</v>
      </c>
      <c r="AQ659" s="1">
        <f t="shared" si="427"/>
        <v>2</v>
      </c>
      <c r="AR659" s="1">
        <f t="shared" si="428"/>
        <v>6.3829617311544853</v>
      </c>
      <c r="AS659" s="1">
        <f t="shared" si="429"/>
        <v>0.16696008028989157</v>
      </c>
      <c r="AT659" s="1">
        <f t="shared" si="430"/>
        <v>0.322002363613134</v>
      </c>
      <c r="AU659" s="1">
        <f t="shared" si="431"/>
        <v>0</v>
      </c>
      <c r="AV659" s="1">
        <f t="shared" si="411"/>
        <v>0.7651272250303075</v>
      </c>
      <c r="AW659" s="1">
        <f t="shared" si="432"/>
        <v>0.62306065464084848</v>
      </c>
      <c r="AX659" s="1">
        <f t="shared" si="433"/>
        <v>-0.620507962077394</v>
      </c>
    </row>
    <row r="660" spans="1:50" x14ac:dyDescent="0.45">
      <c r="A660" s="7" t="s">
        <v>168</v>
      </c>
      <c r="B660" s="7" t="s">
        <v>168</v>
      </c>
      <c r="C660" s="8" t="s">
        <v>47</v>
      </c>
      <c r="D660" s="1" t="s">
        <v>86</v>
      </c>
      <c r="E660" s="12">
        <v>23212066456501</v>
      </c>
      <c r="F660" s="9">
        <v>20825616</v>
      </c>
      <c r="G660" s="9">
        <v>5825594</v>
      </c>
      <c r="H660" s="9">
        <v>-3311315</v>
      </c>
      <c r="I660" s="9">
        <v>71304248</v>
      </c>
      <c r="J660" s="9">
        <v>15823047</v>
      </c>
      <c r="K660" s="9">
        <v>47317755</v>
      </c>
      <c r="L660" s="7">
        <v>2147649</v>
      </c>
      <c r="M660" s="7">
        <v>661213</v>
      </c>
      <c r="N660" s="7">
        <v>14711257</v>
      </c>
      <c r="O660" s="9">
        <v>2674</v>
      </c>
      <c r="P660" s="1">
        <v>0</v>
      </c>
      <c r="Q660" s="1">
        <v>0</v>
      </c>
      <c r="R660" s="1">
        <v>0</v>
      </c>
      <c r="S660" s="1">
        <f t="shared" si="412"/>
        <v>0</v>
      </c>
      <c r="T660" s="1">
        <v>0</v>
      </c>
      <c r="U660" s="1">
        <v>1</v>
      </c>
      <c r="V660" s="1">
        <v>0.02</v>
      </c>
      <c r="W660" s="1">
        <v>-0.13663934099529501</v>
      </c>
      <c r="X660" s="7">
        <v>113</v>
      </c>
      <c r="Y660" s="7">
        <f t="shared" si="413"/>
        <v>20825616</v>
      </c>
      <c r="Z660" s="7">
        <f t="shared" si="414"/>
        <v>14711257</v>
      </c>
      <c r="AA660" s="7">
        <f t="shared" si="415"/>
        <v>661213</v>
      </c>
      <c r="AB660" s="7">
        <f t="shared" si="416"/>
        <v>2674</v>
      </c>
      <c r="AC660" s="1">
        <v>0.02</v>
      </c>
      <c r="AD660" s="7">
        <f t="shared" si="417"/>
        <v>18.082466462852388</v>
      </c>
      <c r="AE660" s="10">
        <f t="shared" si="418"/>
        <v>3.9926997470720134E-3</v>
      </c>
      <c r="AF660" s="7">
        <f t="shared" si="419"/>
        <v>0</v>
      </c>
      <c r="AG660" s="7">
        <f t="shared" si="420"/>
        <v>1</v>
      </c>
      <c r="AH660" s="1">
        <v>-0.13663934099529501</v>
      </c>
      <c r="AI660" s="1">
        <f t="shared" si="421"/>
        <v>0</v>
      </c>
      <c r="AJ660" s="1">
        <f t="shared" si="422"/>
        <v>0</v>
      </c>
      <c r="AK660" s="1">
        <f t="shared" si="423"/>
        <v>0</v>
      </c>
      <c r="AL660" s="1">
        <f t="shared" si="424"/>
        <v>0</v>
      </c>
      <c r="AM660" s="1">
        <f t="shared" ref="AM660" si="438">AM659+1</f>
        <v>95</v>
      </c>
      <c r="AN660" s="1">
        <v>1390</v>
      </c>
      <c r="AO660" s="11">
        <f t="shared" si="425"/>
        <v>-11</v>
      </c>
      <c r="AP660" s="1">
        <f t="shared" si="426"/>
        <v>-0.13663934099529501</v>
      </c>
      <c r="AQ660" s="1">
        <f t="shared" si="427"/>
        <v>0</v>
      </c>
      <c r="AR660" s="1">
        <f t="shared" si="428"/>
        <v>7.8531154040174052</v>
      </c>
      <c r="AS660" s="1">
        <f t="shared" si="429"/>
        <v>8.1700518039261844E-2</v>
      </c>
      <c r="AT660" s="1">
        <f t="shared" si="430"/>
        <v>0.25097265729947221</v>
      </c>
      <c r="AU660" s="1">
        <f t="shared" si="431"/>
        <v>0</v>
      </c>
      <c r="AV660" s="1">
        <f t="shared" si="411"/>
        <v>0.25202840649830566</v>
      </c>
      <c r="AW660" s="1">
        <f t="shared" si="432"/>
        <v>0.66360359063039276</v>
      </c>
      <c r="AX660" s="1">
        <f t="shared" si="433"/>
        <v>0</v>
      </c>
    </row>
    <row r="661" spans="1:50" x14ac:dyDescent="0.45">
      <c r="A661" s="7" t="s">
        <v>168</v>
      </c>
      <c r="B661" s="7" t="s">
        <v>168</v>
      </c>
      <c r="C661" s="8" t="s">
        <v>49</v>
      </c>
      <c r="D661" s="1" t="s">
        <v>86</v>
      </c>
      <c r="E661" s="12">
        <v>86910000000000</v>
      </c>
      <c r="F661" s="9">
        <v>17356362</v>
      </c>
      <c r="G661" s="9">
        <v>4849973</v>
      </c>
      <c r="H661" s="9">
        <v>3489662</v>
      </c>
      <c r="I661" s="9">
        <v>110647775</v>
      </c>
      <c r="J661" s="9">
        <v>14124515</v>
      </c>
      <c r="K661" s="9">
        <v>84807840</v>
      </c>
      <c r="L661" s="7">
        <v>18954930</v>
      </c>
      <c r="M661" s="7">
        <v>793283</v>
      </c>
      <c r="N661" s="7">
        <v>12053438</v>
      </c>
      <c r="O661" s="9">
        <v>2695</v>
      </c>
      <c r="P661" s="1">
        <v>0</v>
      </c>
      <c r="Q661" s="1">
        <v>0</v>
      </c>
      <c r="R661" s="1">
        <v>0</v>
      </c>
      <c r="S661" s="1">
        <f t="shared" si="412"/>
        <v>0</v>
      </c>
      <c r="T661" s="1">
        <v>0</v>
      </c>
      <c r="U661" s="1">
        <v>1</v>
      </c>
      <c r="V661" s="1">
        <v>1.7999999999999999E-2</v>
      </c>
      <c r="W661" s="1">
        <v>-0.13336302270280101</v>
      </c>
      <c r="X661" s="7">
        <v>108</v>
      </c>
      <c r="Y661" s="7">
        <f t="shared" si="413"/>
        <v>17356362</v>
      </c>
      <c r="Z661" s="7">
        <f t="shared" si="414"/>
        <v>12053438</v>
      </c>
      <c r="AA661" s="7">
        <f t="shared" si="415"/>
        <v>793283</v>
      </c>
      <c r="AB661" s="7">
        <f t="shared" si="416"/>
        <v>2695</v>
      </c>
      <c r="AC661" s="1">
        <v>1.7999999999999999E-2</v>
      </c>
      <c r="AD661" s="7">
        <f t="shared" si="417"/>
        <v>18.521862515809087</v>
      </c>
      <c r="AE661" s="10">
        <f t="shared" si="418"/>
        <v>3.327572263288169E-3</v>
      </c>
      <c r="AF661" s="7">
        <f t="shared" si="419"/>
        <v>1</v>
      </c>
      <c r="AG661" s="7">
        <f t="shared" si="420"/>
        <v>1</v>
      </c>
      <c r="AH661" s="1">
        <v>-0.13336302270280101</v>
      </c>
      <c r="AI661" s="1">
        <f t="shared" si="421"/>
        <v>0</v>
      </c>
      <c r="AJ661" s="1">
        <f t="shared" si="422"/>
        <v>0</v>
      </c>
      <c r="AK661" s="1">
        <f t="shared" si="423"/>
        <v>0</v>
      </c>
      <c r="AL661" s="1">
        <f t="shared" si="424"/>
        <v>0</v>
      </c>
      <c r="AM661" s="1">
        <f t="shared" ref="AM661:AM666" si="439">AM660</f>
        <v>95</v>
      </c>
      <c r="AN661" s="1">
        <v>1391</v>
      </c>
      <c r="AO661" s="11">
        <f t="shared" si="425"/>
        <v>-16</v>
      </c>
      <c r="AP661" s="1">
        <f t="shared" si="426"/>
        <v>-0.13336302270280101</v>
      </c>
      <c r="AQ661" s="1">
        <f t="shared" si="427"/>
        <v>0</v>
      </c>
      <c r="AR661" s="1">
        <f t="shared" si="428"/>
        <v>8.0439426851865683</v>
      </c>
      <c r="AS661" s="1">
        <f t="shared" si="429"/>
        <v>4.3832539786724134E-2</v>
      </c>
      <c r="AT661" s="1">
        <f t="shared" si="430"/>
        <v>5.5804544931538372E-2</v>
      </c>
      <c r="AU661" s="1">
        <f t="shared" si="431"/>
        <v>0</v>
      </c>
      <c r="AV661" s="1">
        <f t="shared" si="411"/>
        <v>0.29896168269086298</v>
      </c>
      <c r="AW661" s="1">
        <f t="shared" si="432"/>
        <v>0.76646674549036342</v>
      </c>
      <c r="AX661" s="1">
        <f t="shared" si="433"/>
        <v>0</v>
      </c>
    </row>
    <row r="662" spans="1:50" x14ac:dyDescent="0.45">
      <c r="A662" s="7" t="s">
        <v>168</v>
      </c>
      <c r="B662" s="7" t="s">
        <v>168</v>
      </c>
      <c r="C662" s="8" t="s">
        <v>50</v>
      </c>
      <c r="D662" s="1" t="s">
        <v>86</v>
      </c>
      <c r="E662" s="12">
        <v>68960000000000</v>
      </c>
      <c r="F662" s="9">
        <v>23898727</v>
      </c>
      <c r="G662" s="9">
        <v>5659957</v>
      </c>
      <c r="H662" s="9">
        <v>3342115</v>
      </c>
      <c r="I662" s="9">
        <v>134649786</v>
      </c>
      <c r="J662" s="9">
        <v>36708883</v>
      </c>
      <c r="K662" s="9">
        <v>106142425</v>
      </c>
      <c r="L662" s="7">
        <v>6161864</v>
      </c>
      <c r="M662" s="7">
        <v>847531</v>
      </c>
      <c r="N662" s="7">
        <v>18180795</v>
      </c>
      <c r="O662" s="9">
        <v>2916</v>
      </c>
      <c r="P662" s="1">
        <v>0</v>
      </c>
      <c r="Q662" s="1">
        <v>0</v>
      </c>
      <c r="R662" s="1">
        <v>0</v>
      </c>
      <c r="S662" s="1">
        <f t="shared" si="412"/>
        <v>0</v>
      </c>
      <c r="T662" s="1">
        <v>0</v>
      </c>
      <c r="U662" s="1">
        <v>1</v>
      </c>
      <c r="V662" s="1">
        <v>2.3E-2</v>
      </c>
      <c r="W662" s="1">
        <v>-0.13503264143270899</v>
      </c>
      <c r="X662" s="7">
        <v>111</v>
      </c>
      <c r="Y662" s="7">
        <f t="shared" si="413"/>
        <v>23898727</v>
      </c>
      <c r="Z662" s="7">
        <f t="shared" si="414"/>
        <v>18180795</v>
      </c>
      <c r="AA662" s="7">
        <f t="shared" si="415"/>
        <v>847531</v>
      </c>
      <c r="AB662" s="7">
        <f t="shared" si="416"/>
        <v>2916</v>
      </c>
      <c r="AC662" s="1">
        <v>2.3E-2</v>
      </c>
      <c r="AD662" s="7">
        <f t="shared" si="417"/>
        <v>18.718187787915014</v>
      </c>
      <c r="AE662" s="10">
        <f t="shared" si="418"/>
        <v>4.5818784543152575E-3</v>
      </c>
      <c r="AF662" s="7">
        <f t="shared" si="419"/>
        <v>1</v>
      </c>
      <c r="AG662" s="7">
        <f t="shared" si="420"/>
        <v>1</v>
      </c>
      <c r="AH662" s="1">
        <v>-0.13503264143270899</v>
      </c>
      <c r="AI662" s="1">
        <f t="shared" si="421"/>
        <v>0</v>
      </c>
      <c r="AJ662" s="1">
        <f t="shared" si="422"/>
        <v>0</v>
      </c>
      <c r="AK662" s="1">
        <f t="shared" si="423"/>
        <v>0</v>
      </c>
      <c r="AL662" s="1">
        <f t="shared" si="424"/>
        <v>0</v>
      </c>
      <c r="AM662" s="1">
        <f t="shared" si="439"/>
        <v>95</v>
      </c>
      <c r="AN662" s="1">
        <v>1392</v>
      </c>
      <c r="AO662" s="11">
        <f t="shared" si="425"/>
        <v>-13</v>
      </c>
      <c r="AP662" s="1">
        <f t="shared" si="426"/>
        <v>-0.13503264143270899</v>
      </c>
      <c r="AQ662" s="1">
        <f t="shared" si="427"/>
        <v>0</v>
      </c>
      <c r="AR662" s="1">
        <f t="shared" si="428"/>
        <v>8.1292056675203259</v>
      </c>
      <c r="AS662" s="1">
        <f t="shared" si="429"/>
        <v>4.2034652769518698E-2</v>
      </c>
      <c r="AT662" s="1">
        <f t="shared" si="430"/>
        <v>8.2075942575406027E-2</v>
      </c>
      <c r="AU662" s="1">
        <f t="shared" si="431"/>
        <v>0</v>
      </c>
      <c r="AV662" s="1">
        <f t="shared" si="411"/>
        <v>0.31838704147661995</v>
      </c>
      <c r="AW662" s="1">
        <f t="shared" si="432"/>
        <v>0.78828513697006541</v>
      </c>
      <c r="AX662" s="1">
        <f t="shared" si="433"/>
        <v>0</v>
      </c>
    </row>
    <row r="663" spans="1:50" x14ac:dyDescent="0.45">
      <c r="A663" s="7" t="s">
        <v>168</v>
      </c>
      <c r="B663" s="7" t="s">
        <v>168</v>
      </c>
      <c r="C663" s="8" t="s">
        <v>51</v>
      </c>
      <c r="D663" s="1" t="s">
        <v>86</v>
      </c>
      <c r="E663" s="12">
        <v>95240000000000</v>
      </c>
      <c r="F663" s="9">
        <v>30293108</v>
      </c>
      <c r="G663" s="9">
        <v>6029898</v>
      </c>
      <c r="H663" s="9">
        <v>4239756</v>
      </c>
      <c r="I663" s="9">
        <v>142544305</v>
      </c>
      <c r="J663" s="9">
        <v>41733233</v>
      </c>
      <c r="K663" s="9">
        <v>110812150</v>
      </c>
      <c r="L663" s="7">
        <v>7060325</v>
      </c>
      <c r="M663" s="7">
        <v>1374113</v>
      </c>
      <c r="N663" s="7">
        <v>24116329</v>
      </c>
      <c r="O663" s="9">
        <v>7141</v>
      </c>
      <c r="P663" s="1">
        <v>0</v>
      </c>
      <c r="Q663" s="1">
        <v>0</v>
      </c>
      <c r="R663" s="1">
        <v>0</v>
      </c>
      <c r="S663" s="1">
        <f t="shared" si="412"/>
        <v>0</v>
      </c>
      <c r="T663" s="1">
        <v>0</v>
      </c>
      <c r="U663" s="1">
        <v>1</v>
      </c>
      <c r="V663" s="1">
        <v>1</v>
      </c>
      <c r="W663" s="1">
        <v>0.82604920171009899</v>
      </c>
      <c r="X663" s="7">
        <v>103</v>
      </c>
      <c r="Y663" s="7">
        <f t="shared" si="413"/>
        <v>30293108</v>
      </c>
      <c r="Z663" s="7">
        <f t="shared" si="414"/>
        <v>24116329</v>
      </c>
      <c r="AA663" s="7">
        <f t="shared" si="415"/>
        <v>1374113</v>
      </c>
      <c r="AB663" s="7">
        <f t="shared" si="416"/>
        <v>7141</v>
      </c>
      <c r="AC663" s="1">
        <v>1</v>
      </c>
      <c r="AD663" s="7">
        <f t="shared" si="417"/>
        <v>18.775163421630474</v>
      </c>
      <c r="AE663" s="10">
        <f t="shared" si="418"/>
        <v>5.8078130629905592E-3</v>
      </c>
      <c r="AF663" s="7">
        <f t="shared" si="419"/>
        <v>1</v>
      </c>
      <c r="AG663" s="7">
        <f t="shared" si="420"/>
        <v>1</v>
      </c>
      <c r="AH663" s="1">
        <v>0.82604920171009899</v>
      </c>
      <c r="AI663" s="1">
        <f t="shared" si="421"/>
        <v>0</v>
      </c>
      <c r="AJ663" s="1">
        <f t="shared" si="422"/>
        <v>0</v>
      </c>
      <c r="AK663" s="1">
        <f t="shared" si="423"/>
        <v>0</v>
      </c>
      <c r="AL663" s="1">
        <f t="shared" si="424"/>
        <v>0</v>
      </c>
      <c r="AM663" s="1">
        <f t="shared" si="439"/>
        <v>95</v>
      </c>
      <c r="AN663" s="1">
        <v>1393</v>
      </c>
      <c r="AO663" s="11">
        <f t="shared" si="425"/>
        <v>-21</v>
      </c>
      <c r="AP663" s="1">
        <f t="shared" si="426"/>
        <v>0.82604920171009899</v>
      </c>
      <c r="AQ663" s="1">
        <f t="shared" si="427"/>
        <v>0</v>
      </c>
      <c r="AR663" s="1">
        <f t="shared" si="428"/>
        <v>8.1539498708458922</v>
      </c>
      <c r="AS663" s="1">
        <f t="shared" si="429"/>
        <v>4.2301921497319726E-2</v>
      </c>
      <c r="AT663" s="1">
        <f t="shared" si="430"/>
        <v>6.331266274674506E-2</v>
      </c>
      <c r="AU663" s="1">
        <f t="shared" si="431"/>
        <v>0</v>
      </c>
      <c r="AV663" s="1">
        <f t="shared" si="411"/>
        <v>0.34230450665847367</v>
      </c>
      <c r="AW663" s="1">
        <f t="shared" si="432"/>
        <v>0.77738742351018508</v>
      </c>
      <c r="AX663" s="1">
        <f t="shared" si="433"/>
        <v>0</v>
      </c>
    </row>
    <row r="664" spans="1:50" x14ac:dyDescent="0.45">
      <c r="A664" s="7" t="s">
        <v>168</v>
      </c>
      <c r="B664" s="7" t="s">
        <v>168</v>
      </c>
      <c r="C664" s="8" t="s">
        <v>52</v>
      </c>
      <c r="D664" s="1" t="s">
        <v>86</v>
      </c>
      <c r="E664" s="12">
        <v>91130000000000</v>
      </c>
      <c r="F664" s="9">
        <v>32194531</v>
      </c>
      <c r="G664" s="9">
        <v>6812423</v>
      </c>
      <c r="H664" s="9">
        <v>6863888</v>
      </c>
      <c r="I664" s="9">
        <v>164588957</v>
      </c>
      <c r="J664" s="9">
        <v>80492270</v>
      </c>
      <c r="K664" s="9">
        <v>129378509</v>
      </c>
      <c r="L664" s="7">
        <v>13454920</v>
      </c>
      <c r="M664" s="7">
        <v>1681201</v>
      </c>
      <c r="N664" s="7">
        <v>25213633</v>
      </c>
      <c r="O664" s="9">
        <v>14553</v>
      </c>
      <c r="P664" s="1">
        <v>4</v>
      </c>
      <c r="Q664" s="1">
        <v>4</v>
      </c>
      <c r="R664" s="1">
        <v>2</v>
      </c>
      <c r="S664" s="1">
        <f t="shared" si="412"/>
        <v>1</v>
      </c>
      <c r="T664" s="1">
        <v>6</v>
      </c>
      <c r="U664" s="1">
        <v>1</v>
      </c>
      <c r="V664" s="1">
        <v>1</v>
      </c>
      <c r="W664" s="1">
        <v>0.83015414446831404</v>
      </c>
      <c r="X664" s="7">
        <v>112</v>
      </c>
      <c r="Y664" s="7">
        <f t="shared" si="413"/>
        <v>32194531</v>
      </c>
      <c r="Z664" s="7">
        <f t="shared" si="414"/>
        <v>25213633</v>
      </c>
      <c r="AA664" s="7">
        <f t="shared" si="415"/>
        <v>1681201</v>
      </c>
      <c r="AB664" s="7">
        <f t="shared" si="416"/>
        <v>14553</v>
      </c>
      <c r="AC664" s="1">
        <v>1</v>
      </c>
      <c r="AD664" s="7">
        <f t="shared" si="417"/>
        <v>18.918961754041668</v>
      </c>
      <c r="AE664" s="10">
        <f t="shared" si="418"/>
        <v>6.1723550352989365E-3</v>
      </c>
      <c r="AF664" s="7">
        <f t="shared" si="419"/>
        <v>1</v>
      </c>
      <c r="AG664" s="7">
        <f t="shared" si="420"/>
        <v>1</v>
      </c>
      <c r="AH664" s="1">
        <v>0.83015414446831404</v>
      </c>
      <c r="AI664" s="1">
        <f t="shared" si="421"/>
        <v>1</v>
      </c>
      <c r="AJ664" s="1">
        <f t="shared" si="422"/>
        <v>1</v>
      </c>
      <c r="AK664" s="1">
        <f t="shared" si="423"/>
        <v>1</v>
      </c>
      <c r="AL664" s="1">
        <f t="shared" si="424"/>
        <v>1</v>
      </c>
      <c r="AM664" s="1">
        <f t="shared" si="439"/>
        <v>95</v>
      </c>
      <c r="AN664" s="1">
        <v>1394</v>
      </c>
      <c r="AO664" s="11">
        <f t="shared" si="425"/>
        <v>-12</v>
      </c>
      <c r="AP664" s="1">
        <f t="shared" si="426"/>
        <v>0.83015414446831404</v>
      </c>
      <c r="AQ664" s="1">
        <f t="shared" si="427"/>
        <v>4</v>
      </c>
      <c r="AR664" s="1">
        <f t="shared" si="428"/>
        <v>8.2164006931189633</v>
      </c>
      <c r="AS664" s="1">
        <f t="shared" si="429"/>
        <v>4.1390522937696239E-2</v>
      </c>
      <c r="AT664" s="1">
        <f t="shared" si="430"/>
        <v>7.4754998353999777E-2</v>
      </c>
      <c r="AU664" s="1">
        <f t="shared" si="431"/>
        <v>0</v>
      </c>
      <c r="AV664" s="1">
        <f t="shared" si="411"/>
        <v>0.57079886592877549</v>
      </c>
      <c r="AW664" s="1">
        <f t="shared" si="432"/>
        <v>0.7860704105440075</v>
      </c>
      <c r="AX664" s="1">
        <f t="shared" si="433"/>
        <v>3.3206165778732561</v>
      </c>
    </row>
    <row r="665" spans="1:50" x14ac:dyDescent="0.45">
      <c r="A665" s="7" t="s">
        <v>168</v>
      </c>
      <c r="B665" s="7" t="s">
        <v>168</v>
      </c>
      <c r="C665" s="8" t="s">
        <v>53</v>
      </c>
      <c r="D665" s="1" t="s">
        <v>86</v>
      </c>
      <c r="E665" s="13">
        <v>65370000000000</v>
      </c>
      <c r="F665" s="7">
        <v>38803970</v>
      </c>
      <c r="G665" s="7">
        <v>6293425</v>
      </c>
      <c r="H665" s="7">
        <v>6184306</v>
      </c>
      <c r="I665" s="7">
        <v>160451157</v>
      </c>
      <c r="J665" s="7">
        <v>70957957</v>
      </c>
      <c r="K665" s="7">
        <v>123592887</v>
      </c>
      <c r="L665" s="7">
        <v>9103731</v>
      </c>
      <c r="M665" s="7">
        <v>1643044</v>
      </c>
      <c r="N665" s="7">
        <v>29868476</v>
      </c>
      <c r="O665" s="1">
        <v>12014</v>
      </c>
      <c r="P665" s="1">
        <v>4</v>
      </c>
      <c r="Q665" s="1">
        <v>4</v>
      </c>
      <c r="R665" s="1">
        <v>2</v>
      </c>
      <c r="S665" s="1">
        <f t="shared" si="412"/>
        <v>1</v>
      </c>
      <c r="T665" s="1">
        <v>6</v>
      </c>
      <c r="U665" s="1">
        <v>1</v>
      </c>
      <c r="V665" s="1">
        <v>1</v>
      </c>
      <c r="W665" s="1">
        <v>0.80782353743944801</v>
      </c>
      <c r="X665" s="7">
        <v>100</v>
      </c>
      <c r="Y665" s="7">
        <f t="shared" si="413"/>
        <v>38803970</v>
      </c>
      <c r="Z665" s="7">
        <f t="shared" si="414"/>
        <v>29868476</v>
      </c>
      <c r="AA665" s="7">
        <f t="shared" si="415"/>
        <v>1643044</v>
      </c>
      <c r="AB665" s="7">
        <f t="shared" si="416"/>
        <v>12014</v>
      </c>
      <c r="AC665" s="1">
        <v>1</v>
      </c>
      <c r="AD665" s="7">
        <f t="shared" si="417"/>
        <v>18.893500136463292</v>
      </c>
      <c r="AE665" s="10">
        <f t="shared" si="418"/>
        <v>7.4395206943405666E-3</v>
      </c>
      <c r="AF665" s="7">
        <f t="shared" si="419"/>
        <v>1</v>
      </c>
      <c r="AG665" s="7">
        <f t="shared" si="420"/>
        <v>1</v>
      </c>
      <c r="AH665" s="1">
        <v>0.80782353743944801</v>
      </c>
      <c r="AI665" s="1">
        <f t="shared" si="421"/>
        <v>1</v>
      </c>
      <c r="AJ665" s="1">
        <f t="shared" si="422"/>
        <v>1</v>
      </c>
      <c r="AK665" s="1">
        <f t="shared" si="423"/>
        <v>1</v>
      </c>
      <c r="AL665" s="1">
        <f t="shared" si="424"/>
        <v>1</v>
      </c>
      <c r="AM665" s="1">
        <f t="shared" si="439"/>
        <v>95</v>
      </c>
      <c r="AN665" s="1">
        <v>1395</v>
      </c>
      <c r="AO665" s="11">
        <f t="shared" si="425"/>
        <v>-24</v>
      </c>
      <c r="AP665" s="1">
        <f t="shared" si="426"/>
        <v>0.80782353743944801</v>
      </c>
      <c r="AQ665" s="1">
        <f t="shared" si="427"/>
        <v>4</v>
      </c>
      <c r="AR665" s="1">
        <f t="shared" si="428"/>
        <v>8.2053428531043426</v>
      </c>
      <c r="AS665" s="1">
        <f t="shared" si="429"/>
        <v>3.9223307065339517E-2</v>
      </c>
      <c r="AT665" s="1">
        <f t="shared" si="430"/>
        <v>9.6273902401713324E-2</v>
      </c>
      <c r="AU665" s="1">
        <f t="shared" si="431"/>
        <v>0</v>
      </c>
      <c r="AV665" s="1">
        <f t="shared" si="411"/>
        <v>0.49897856454846257</v>
      </c>
      <c r="AW665" s="1">
        <f t="shared" si="432"/>
        <v>0.7702835511494629</v>
      </c>
      <c r="AX665" s="1">
        <f t="shared" si="433"/>
        <v>3.2312941497577921</v>
      </c>
    </row>
    <row r="666" spans="1:50" x14ac:dyDescent="0.45">
      <c r="A666" s="7" t="s">
        <v>168</v>
      </c>
      <c r="B666" s="7" t="s">
        <v>168</v>
      </c>
      <c r="C666" s="8" t="s">
        <v>54</v>
      </c>
      <c r="D666" s="1" t="s">
        <v>86</v>
      </c>
      <c r="E666" s="13">
        <v>61520000000000</v>
      </c>
      <c r="F666" s="7">
        <v>36237247</v>
      </c>
      <c r="G666" s="7">
        <v>7581748</v>
      </c>
      <c r="H666" s="7">
        <v>-1858074</v>
      </c>
      <c r="I666" s="7">
        <v>216212543</v>
      </c>
      <c r="J666" s="7">
        <v>72513840</v>
      </c>
      <c r="K666" s="7">
        <v>173124912</v>
      </c>
      <c r="L666" s="7">
        <v>49736197</v>
      </c>
      <c r="M666" s="7">
        <v>1554239</v>
      </c>
      <c r="N666" s="7">
        <v>25887451</v>
      </c>
      <c r="O666" s="7">
        <v>16075</v>
      </c>
      <c r="P666" s="1">
        <v>5</v>
      </c>
      <c r="Q666" s="1">
        <v>5</v>
      </c>
      <c r="R666" s="1">
        <v>4</v>
      </c>
      <c r="S666" s="1">
        <f t="shared" si="412"/>
        <v>1</v>
      </c>
      <c r="T666" s="1">
        <v>6</v>
      </c>
      <c r="U666" s="1">
        <v>1</v>
      </c>
      <c r="V666" s="1">
        <v>1</v>
      </c>
      <c r="W666" s="1">
        <v>0.872715227105611</v>
      </c>
      <c r="X666" s="7">
        <v>113</v>
      </c>
      <c r="Y666" s="7">
        <f t="shared" si="413"/>
        <v>36237247</v>
      </c>
      <c r="Z666" s="7">
        <f t="shared" si="414"/>
        <v>25887451</v>
      </c>
      <c r="AA666" s="7">
        <f t="shared" si="415"/>
        <v>1554239</v>
      </c>
      <c r="AB666" s="7">
        <f t="shared" si="416"/>
        <v>16075</v>
      </c>
      <c r="AC666" s="1">
        <v>1</v>
      </c>
      <c r="AD666" s="7">
        <f t="shared" si="417"/>
        <v>19.191772477212716</v>
      </c>
      <c r="AE666" s="10">
        <f t="shared" si="418"/>
        <v>6.9474270019905335E-3</v>
      </c>
      <c r="AF666" s="7">
        <f t="shared" si="419"/>
        <v>0</v>
      </c>
      <c r="AG666" s="7">
        <f t="shared" si="420"/>
        <v>1</v>
      </c>
      <c r="AH666" s="1">
        <v>0.872715227105611</v>
      </c>
      <c r="AI666" s="1">
        <f t="shared" si="421"/>
        <v>1</v>
      </c>
      <c r="AJ666" s="1">
        <f t="shared" si="422"/>
        <v>1</v>
      </c>
      <c r="AK666" s="1">
        <f t="shared" si="423"/>
        <v>1</v>
      </c>
      <c r="AL666" s="1">
        <f t="shared" si="424"/>
        <v>1</v>
      </c>
      <c r="AM666" s="1">
        <f t="shared" si="439"/>
        <v>95</v>
      </c>
      <c r="AN666" s="1">
        <v>1396</v>
      </c>
      <c r="AO666" s="11">
        <f t="shared" si="425"/>
        <v>-11</v>
      </c>
      <c r="AP666" s="1">
        <f t="shared" si="426"/>
        <v>0.872715227105611</v>
      </c>
      <c r="AQ666" s="1">
        <f t="shared" si="427"/>
        <v>4</v>
      </c>
      <c r="AR666" s="1">
        <f t="shared" si="428"/>
        <v>8.3348808847961831</v>
      </c>
      <c r="AS666" s="1">
        <f t="shared" si="429"/>
        <v>3.5066180226186044E-2</v>
      </c>
      <c r="AT666" s="1">
        <f t="shared" si="430"/>
        <v>0.12324037711313394</v>
      </c>
      <c r="AU666" s="1">
        <f t="shared" si="431"/>
        <v>0</v>
      </c>
      <c r="AV666" s="1">
        <f t="shared" si="411"/>
        <v>0.56541602676584768</v>
      </c>
      <c r="AW666" s="1">
        <f t="shared" si="432"/>
        <v>0.80071632106931001</v>
      </c>
      <c r="AX666" s="1">
        <f t="shared" si="433"/>
        <v>3.490860908422444</v>
      </c>
    </row>
    <row r="667" spans="1:50" x14ac:dyDescent="0.45">
      <c r="A667" s="7" t="s">
        <v>169</v>
      </c>
      <c r="B667" s="7" t="s">
        <v>169</v>
      </c>
      <c r="C667" s="8" t="s">
        <v>47</v>
      </c>
      <c r="D667" s="1" t="s">
        <v>88</v>
      </c>
      <c r="E667" s="12">
        <v>87640000000000</v>
      </c>
      <c r="F667" s="9">
        <v>8898443</v>
      </c>
      <c r="G667" s="9">
        <v>5823605</v>
      </c>
      <c r="H667" s="9">
        <v>4697937</v>
      </c>
      <c r="I667" s="9">
        <v>16364881</v>
      </c>
      <c r="J667" s="9">
        <v>1540908</v>
      </c>
      <c r="K667" s="9">
        <v>3452579</v>
      </c>
      <c r="L667" s="7">
        <v>2015394</v>
      </c>
      <c r="M667" s="7">
        <v>389586</v>
      </c>
      <c r="N667" s="7">
        <v>3263609</v>
      </c>
      <c r="O667" s="9">
        <v>70286</v>
      </c>
      <c r="P667" s="1">
        <v>0</v>
      </c>
      <c r="Q667" s="1">
        <v>0</v>
      </c>
      <c r="R667" s="1">
        <v>0</v>
      </c>
      <c r="S667" s="1">
        <f t="shared" si="412"/>
        <v>0</v>
      </c>
      <c r="T667" s="1">
        <v>0</v>
      </c>
      <c r="U667" s="1">
        <v>0</v>
      </c>
      <c r="V667" s="1">
        <v>8.0000000000000002E-3</v>
      </c>
      <c r="W667" s="1">
        <v>-0.19380004105357801</v>
      </c>
      <c r="X667" s="7">
        <v>90</v>
      </c>
      <c r="Y667" s="7">
        <f t="shared" si="413"/>
        <v>8898443</v>
      </c>
      <c r="Z667" s="7">
        <f t="shared" si="414"/>
        <v>3263609</v>
      </c>
      <c r="AA667" s="7">
        <f t="shared" si="415"/>
        <v>389586</v>
      </c>
      <c r="AB667" s="7">
        <f t="shared" si="416"/>
        <v>70286</v>
      </c>
      <c r="AC667" s="1">
        <v>8.0000000000000002E-3</v>
      </c>
      <c r="AD667" s="7">
        <f t="shared" si="417"/>
        <v>16.610648194274724</v>
      </c>
      <c r="AE667" s="10">
        <f t="shared" si="418"/>
        <v>1.706014896050841E-3</v>
      </c>
      <c r="AF667" s="7">
        <f t="shared" si="419"/>
        <v>1</v>
      </c>
      <c r="AG667" s="7">
        <f t="shared" si="420"/>
        <v>0</v>
      </c>
      <c r="AH667" s="1">
        <v>-0.19380004105357801</v>
      </c>
      <c r="AI667" s="1">
        <f t="shared" si="421"/>
        <v>0</v>
      </c>
      <c r="AJ667" s="1">
        <f t="shared" si="422"/>
        <v>0</v>
      </c>
      <c r="AK667" s="1">
        <f t="shared" si="423"/>
        <v>0</v>
      </c>
      <c r="AL667" s="1">
        <f t="shared" si="424"/>
        <v>0</v>
      </c>
      <c r="AM667" s="1">
        <f t="shared" ref="AM667" si="440">AM666+1</f>
        <v>96</v>
      </c>
      <c r="AN667" s="1">
        <v>1390</v>
      </c>
      <c r="AO667" s="11">
        <f t="shared" si="425"/>
        <v>-34</v>
      </c>
      <c r="AP667" s="1">
        <f t="shared" si="426"/>
        <v>-0.19380004105357801</v>
      </c>
      <c r="AQ667" s="1">
        <f t="shared" si="427"/>
        <v>0</v>
      </c>
      <c r="AR667" s="1">
        <f t="shared" si="428"/>
        <v>7.2139128516097273</v>
      </c>
      <c r="AS667" s="1">
        <f t="shared" si="429"/>
        <v>0.3558599051224387</v>
      </c>
      <c r="AT667" s="1">
        <f t="shared" si="430"/>
        <v>6.6449167047010496E-2</v>
      </c>
      <c r="AU667" s="1">
        <f t="shared" si="431"/>
        <v>0</v>
      </c>
      <c r="AV667" s="1">
        <f t="shared" si="411"/>
        <v>0.21731303759556822</v>
      </c>
      <c r="AW667" s="1">
        <f t="shared" si="432"/>
        <v>0.21097489190419411</v>
      </c>
      <c r="AX667" s="1">
        <f t="shared" si="433"/>
        <v>0</v>
      </c>
    </row>
    <row r="668" spans="1:50" x14ac:dyDescent="0.45">
      <c r="A668" s="7" t="s">
        <v>169</v>
      </c>
      <c r="B668" s="7" t="s">
        <v>169</v>
      </c>
      <c r="C668" s="8" t="s">
        <v>49</v>
      </c>
      <c r="D668" s="1" t="s">
        <v>88</v>
      </c>
      <c r="E668" s="12">
        <v>103310000000000</v>
      </c>
      <c r="F668" s="9">
        <v>20286957</v>
      </c>
      <c r="G668" s="9">
        <v>13411738</v>
      </c>
      <c r="H668" s="9">
        <v>12196172</v>
      </c>
      <c r="I668" s="9">
        <v>30460571</v>
      </c>
      <c r="J668" s="9">
        <v>4215745</v>
      </c>
      <c r="K668" s="9">
        <v>10382151</v>
      </c>
      <c r="L668" s="7">
        <v>2978101</v>
      </c>
      <c r="M668" s="7">
        <v>623306</v>
      </c>
      <c r="N668" s="7">
        <v>6244827</v>
      </c>
      <c r="O668" s="9">
        <v>84670</v>
      </c>
      <c r="P668" s="1">
        <v>0</v>
      </c>
      <c r="Q668" s="1">
        <v>0</v>
      </c>
      <c r="R668" s="1">
        <v>0</v>
      </c>
      <c r="S668" s="1">
        <f t="shared" si="412"/>
        <v>0</v>
      </c>
      <c r="T668" s="1">
        <v>0</v>
      </c>
      <c r="U668" s="1">
        <v>0</v>
      </c>
      <c r="V668" s="1">
        <v>2.1000000000000001E-2</v>
      </c>
      <c r="W668" s="1">
        <v>-0.172933546176327</v>
      </c>
      <c r="X668" s="7">
        <v>97</v>
      </c>
      <c r="Y668" s="7">
        <f t="shared" si="413"/>
        <v>20286957</v>
      </c>
      <c r="Z668" s="7">
        <f t="shared" si="414"/>
        <v>6244827</v>
      </c>
      <c r="AA668" s="7">
        <f t="shared" si="415"/>
        <v>623306</v>
      </c>
      <c r="AB668" s="7">
        <f t="shared" si="416"/>
        <v>84670</v>
      </c>
      <c r="AC668" s="1">
        <v>2.1000000000000001E-2</v>
      </c>
      <c r="AD668" s="7">
        <f t="shared" si="417"/>
        <v>17.231943651151845</v>
      </c>
      <c r="AE668" s="10">
        <f t="shared" si="418"/>
        <v>3.8894277164603832E-3</v>
      </c>
      <c r="AF668" s="7">
        <f t="shared" si="419"/>
        <v>1</v>
      </c>
      <c r="AG668" s="7">
        <f t="shared" si="420"/>
        <v>0</v>
      </c>
      <c r="AH668" s="1">
        <v>-0.172933546176327</v>
      </c>
      <c r="AI668" s="1">
        <f t="shared" si="421"/>
        <v>0</v>
      </c>
      <c r="AJ668" s="1">
        <f t="shared" si="422"/>
        <v>0</v>
      </c>
      <c r="AK668" s="1">
        <f t="shared" si="423"/>
        <v>0</v>
      </c>
      <c r="AL668" s="1">
        <f t="shared" si="424"/>
        <v>0</v>
      </c>
      <c r="AM668" s="1">
        <f t="shared" ref="AM668:AM673" si="441">AM667</f>
        <v>96</v>
      </c>
      <c r="AN668" s="1">
        <v>1391</v>
      </c>
      <c r="AO668" s="11">
        <f t="shared" si="425"/>
        <v>-27</v>
      </c>
      <c r="AP668" s="1">
        <f t="shared" si="426"/>
        <v>-0.172933546176327</v>
      </c>
      <c r="AQ668" s="1">
        <f t="shared" si="427"/>
        <v>0</v>
      </c>
      <c r="AR668" s="1">
        <f t="shared" si="428"/>
        <v>7.4837380401630202</v>
      </c>
      <c r="AS668" s="1">
        <f t="shared" si="429"/>
        <v>0.44029831220169841</v>
      </c>
      <c r="AT668" s="1">
        <f t="shared" si="430"/>
        <v>0.12982032717065145</v>
      </c>
      <c r="AU668" s="1">
        <f t="shared" si="431"/>
        <v>0</v>
      </c>
      <c r="AV668" s="1">
        <f t="shared" si="411"/>
        <v>0.23616911186595943</v>
      </c>
      <c r="AW668" s="1">
        <f t="shared" si="432"/>
        <v>0.34083901447546733</v>
      </c>
      <c r="AX668" s="1">
        <f t="shared" si="433"/>
        <v>0</v>
      </c>
    </row>
    <row r="669" spans="1:50" x14ac:dyDescent="0.45">
      <c r="A669" s="7" t="s">
        <v>169</v>
      </c>
      <c r="B669" s="7" t="s">
        <v>169</v>
      </c>
      <c r="C669" s="8" t="s">
        <v>50</v>
      </c>
      <c r="D669" s="1" t="s">
        <v>88</v>
      </c>
      <c r="E669" s="12">
        <v>66420000000000</v>
      </c>
      <c r="F669" s="9">
        <v>25870359</v>
      </c>
      <c r="G669" s="9">
        <v>13575863</v>
      </c>
      <c r="H669" s="9">
        <v>7867222</v>
      </c>
      <c r="I669" s="9">
        <v>43398423</v>
      </c>
      <c r="J669" s="9">
        <v>7437405</v>
      </c>
      <c r="K669" s="9">
        <v>17076952</v>
      </c>
      <c r="L669" s="7">
        <v>4509419</v>
      </c>
      <c r="M669" s="7">
        <v>887724</v>
      </c>
      <c r="N669" s="7">
        <v>12435115</v>
      </c>
      <c r="O669" s="9">
        <v>240415</v>
      </c>
      <c r="P669" s="1">
        <v>0</v>
      </c>
      <c r="Q669" s="1">
        <v>0</v>
      </c>
      <c r="R669" s="1">
        <v>0</v>
      </c>
      <c r="S669" s="1">
        <f t="shared" si="412"/>
        <v>0</v>
      </c>
      <c r="T669" s="1">
        <v>0</v>
      </c>
      <c r="U669" s="1">
        <v>0</v>
      </c>
      <c r="V669" s="1">
        <v>2.5000000000000001E-2</v>
      </c>
      <c r="W669" s="1">
        <v>-0.16163576373928601</v>
      </c>
      <c r="X669" s="7">
        <v>89</v>
      </c>
      <c r="Y669" s="7">
        <f t="shared" si="413"/>
        <v>25870359</v>
      </c>
      <c r="Z669" s="7">
        <f t="shared" si="414"/>
        <v>12435115</v>
      </c>
      <c r="AA669" s="7">
        <f t="shared" si="415"/>
        <v>887724</v>
      </c>
      <c r="AB669" s="7">
        <f t="shared" si="416"/>
        <v>240415</v>
      </c>
      <c r="AC669" s="1">
        <v>2.5000000000000001E-2</v>
      </c>
      <c r="AD669" s="7">
        <f t="shared" si="417"/>
        <v>17.585933662004919</v>
      </c>
      <c r="AE669" s="10">
        <f t="shared" si="418"/>
        <v>4.9598809387420856E-3</v>
      </c>
      <c r="AF669" s="7">
        <f t="shared" si="419"/>
        <v>1</v>
      </c>
      <c r="AG669" s="7">
        <f t="shared" si="420"/>
        <v>0</v>
      </c>
      <c r="AH669" s="1">
        <v>-0.16163576373928601</v>
      </c>
      <c r="AI669" s="1">
        <f t="shared" si="421"/>
        <v>0</v>
      </c>
      <c r="AJ669" s="1">
        <f t="shared" si="422"/>
        <v>0</v>
      </c>
      <c r="AK669" s="1">
        <f t="shared" si="423"/>
        <v>0</v>
      </c>
      <c r="AL669" s="1">
        <f t="shared" si="424"/>
        <v>0</v>
      </c>
      <c r="AM669" s="1">
        <f t="shared" si="441"/>
        <v>96</v>
      </c>
      <c r="AN669" s="1">
        <v>1392</v>
      </c>
      <c r="AO669" s="11">
        <f t="shared" si="425"/>
        <v>-35</v>
      </c>
      <c r="AP669" s="1">
        <f t="shared" si="426"/>
        <v>-0.16163576373928601</v>
      </c>
      <c r="AQ669" s="1">
        <f t="shared" si="427"/>
        <v>0</v>
      </c>
      <c r="AR669" s="1">
        <f t="shared" si="428"/>
        <v>7.6374739485253826</v>
      </c>
      <c r="AS669" s="1">
        <f t="shared" si="429"/>
        <v>0.31281926995365705</v>
      </c>
      <c r="AT669" s="1">
        <f t="shared" si="430"/>
        <v>0.20439420355314664</v>
      </c>
      <c r="AU669" s="1">
        <f t="shared" si="431"/>
        <v>0</v>
      </c>
      <c r="AV669" s="1">
        <f t="shared" si="411"/>
        <v>0.27528244517087636</v>
      </c>
      <c r="AW669" s="1">
        <f t="shared" si="432"/>
        <v>0.39349245478343764</v>
      </c>
      <c r="AX669" s="1">
        <f t="shared" si="433"/>
        <v>0</v>
      </c>
    </row>
    <row r="670" spans="1:50" x14ac:dyDescent="0.45">
      <c r="A670" s="7" t="s">
        <v>169</v>
      </c>
      <c r="B670" s="7" t="s">
        <v>169</v>
      </c>
      <c r="C670" s="8" t="s">
        <v>51</v>
      </c>
      <c r="D670" s="1" t="s">
        <v>88</v>
      </c>
      <c r="E670" s="12">
        <v>57600000000000</v>
      </c>
      <c r="F670" s="9">
        <v>23008865</v>
      </c>
      <c r="G670" s="9">
        <v>8529567</v>
      </c>
      <c r="H670" s="9">
        <v>5158992</v>
      </c>
      <c r="I670" s="9">
        <v>57369910</v>
      </c>
      <c r="J670" s="9">
        <v>11095143</v>
      </c>
      <c r="K670" s="9">
        <v>27753452</v>
      </c>
      <c r="L670" s="7">
        <v>5405151</v>
      </c>
      <c r="M670" s="7">
        <v>1093304</v>
      </c>
      <c r="N670" s="7">
        <v>14890425</v>
      </c>
      <c r="O670" s="9">
        <v>351314</v>
      </c>
      <c r="P670" s="1">
        <v>0</v>
      </c>
      <c r="Q670" s="1">
        <v>0</v>
      </c>
      <c r="R670" s="1">
        <v>0</v>
      </c>
      <c r="S670" s="1">
        <f t="shared" si="412"/>
        <v>0</v>
      </c>
      <c r="T670" s="1">
        <v>0</v>
      </c>
      <c r="U670" s="1">
        <v>0</v>
      </c>
      <c r="V670" s="1">
        <v>1</v>
      </c>
      <c r="W670" s="1">
        <v>0.84170930616067796</v>
      </c>
      <c r="X670" s="7">
        <v>109</v>
      </c>
      <c r="Y670" s="7">
        <f t="shared" si="413"/>
        <v>23008865</v>
      </c>
      <c r="Z670" s="7">
        <f t="shared" si="414"/>
        <v>14890425</v>
      </c>
      <c r="AA670" s="7">
        <f t="shared" si="415"/>
        <v>1093304</v>
      </c>
      <c r="AB670" s="7">
        <f t="shared" si="416"/>
        <v>351314</v>
      </c>
      <c r="AC670" s="1">
        <v>1</v>
      </c>
      <c r="AD670" s="7">
        <f t="shared" si="417"/>
        <v>17.865030507812662</v>
      </c>
      <c r="AE670" s="10">
        <f t="shared" si="418"/>
        <v>4.4112735712554243E-3</v>
      </c>
      <c r="AF670" s="7">
        <f t="shared" si="419"/>
        <v>1</v>
      </c>
      <c r="AG670" s="7">
        <f t="shared" si="420"/>
        <v>0</v>
      </c>
      <c r="AH670" s="1">
        <v>0.84170930616067796</v>
      </c>
      <c r="AI670" s="1">
        <f t="shared" si="421"/>
        <v>0</v>
      </c>
      <c r="AJ670" s="1">
        <f t="shared" si="422"/>
        <v>0</v>
      </c>
      <c r="AK670" s="1">
        <f t="shared" si="423"/>
        <v>0</v>
      </c>
      <c r="AL670" s="1">
        <f t="shared" si="424"/>
        <v>0</v>
      </c>
      <c r="AM670" s="1">
        <f t="shared" si="441"/>
        <v>96</v>
      </c>
      <c r="AN670" s="1">
        <v>1393</v>
      </c>
      <c r="AO670" s="11">
        <f t="shared" si="425"/>
        <v>-15</v>
      </c>
      <c r="AP670" s="1">
        <f t="shared" si="426"/>
        <v>0.84170930616067796</v>
      </c>
      <c r="AQ670" s="1">
        <f t="shared" si="427"/>
        <v>0</v>
      </c>
      <c r="AR670" s="1">
        <f t="shared" si="428"/>
        <v>7.7586841685762877</v>
      </c>
      <c r="AS670" s="1">
        <f t="shared" si="429"/>
        <v>0.14867666691476419</v>
      </c>
      <c r="AT670" s="1">
        <f t="shared" si="430"/>
        <v>0.14808276041666665</v>
      </c>
      <c r="AU670" s="1">
        <f t="shared" si="431"/>
        <v>0</v>
      </c>
      <c r="AV670" s="1">
        <f t="shared" si="411"/>
        <v>0.28761233894213883</v>
      </c>
      <c r="AW670" s="1">
        <f t="shared" si="432"/>
        <v>0.4837632131547705</v>
      </c>
      <c r="AX670" s="1">
        <f t="shared" si="433"/>
        <v>0</v>
      </c>
    </row>
    <row r="671" spans="1:50" x14ac:dyDescent="0.45">
      <c r="A671" s="7" t="s">
        <v>169</v>
      </c>
      <c r="B671" s="7" t="s">
        <v>169</v>
      </c>
      <c r="C671" s="8" t="s">
        <v>52</v>
      </c>
      <c r="D671" s="1" t="s">
        <v>88</v>
      </c>
      <c r="E671" s="12">
        <v>66840000000000</v>
      </c>
      <c r="F671" s="9">
        <v>17510758</v>
      </c>
      <c r="G671" s="9">
        <v>5517327</v>
      </c>
      <c r="H671" s="9">
        <v>5236922</v>
      </c>
      <c r="I671" s="9">
        <v>66331846</v>
      </c>
      <c r="J671" s="9">
        <v>8264874</v>
      </c>
      <c r="K671" s="9">
        <v>34132836</v>
      </c>
      <c r="L671" s="7">
        <v>4881303</v>
      </c>
      <c r="M671" s="7">
        <v>1428654</v>
      </c>
      <c r="N671" s="7">
        <v>11397455</v>
      </c>
      <c r="O671" s="9">
        <v>352328</v>
      </c>
      <c r="P671" s="1">
        <v>0</v>
      </c>
      <c r="Q671" s="1">
        <v>0</v>
      </c>
      <c r="R671" s="1">
        <v>0</v>
      </c>
      <c r="S671" s="1">
        <f t="shared" si="412"/>
        <v>0</v>
      </c>
      <c r="T671" s="1">
        <v>0</v>
      </c>
      <c r="U671" s="1">
        <v>0</v>
      </c>
      <c r="V671" s="1">
        <v>0.53100000000000003</v>
      </c>
      <c r="W671" s="1">
        <v>0.39992241660545602</v>
      </c>
      <c r="X671" s="7">
        <v>107</v>
      </c>
      <c r="Y671" s="7">
        <f t="shared" si="413"/>
        <v>17510758</v>
      </c>
      <c r="Z671" s="7">
        <f t="shared" si="414"/>
        <v>11397455</v>
      </c>
      <c r="AA671" s="7">
        <f t="shared" si="415"/>
        <v>1428654</v>
      </c>
      <c r="AB671" s="7">
        <f t="shared" si="416"/>
        <v>352328</v>
      </c>
      <c r="AC671" s="1">
        <v>0.53100000000000003</v>
      </c>
      <c r="AD671" s="7">
        <f t="shared" si="417"/>
        <v>18.010180671658723</v>
      </c>
      <c r="AE671" s="10">
        <f t="shared" si="418"/>
        <v>3.3571731581740123E-3</v>
      </c>
      <c r="AF671" s="7">
        <f t="shared" si="419"/>
        <v>1</v>
      </c>
      <c r="AG671" s="7">
        <f t="shared" si="420"/>
        <v>0</v>
      </c>
      <c r="AH671" s="1">
        <v>0.39992241660545602</v>
      </c>
      <c r="AI671" s="1">
        <f t="shared" si="421"/>
        <v>0</v>
      </c>
      <c r="AJ671" s="1">
        <f t="shared" si="422"/>
        <v>0</v>
      </c>
      <c r="AK671" s="1">
        <f t="shared" si="423"/>
        <v>0</v>
      </c>
      <c r="AL671" s="1">
        <f t="shared" si="424"/>
        <v>0</v>
      </c>
      <c r="AM671" s="1">
        <f t="shared" si="441"/>
        <v>96</v>
      </c>
      <c r="AN671" s="1">
        <v>1394</v>
      </c>
      <c r="AO671" s="11">
        <f t="shared" si="425"/>
        <v>-17</v>
      </c>
      <c r="AP671" s="1">
        <f t="shared" si="426"/>
        <v>0.39992241660545602</v>
      </c>
      <c r="AQ671" s="1">
        <f t="shared" si="427"/>
        <v>0</v>
      </c>
      <c r="AR671" s="1">
        <f t="shared" si="428"/>
        <v>7.8217220837819861</v>
      </c>
      <c r="AS671" s="1">
        <f t="shared" si="429"/>
        <v>8.3177648938038001E-2</v>
      </c>
      <c r="AT671" s="1">
        <f t="shared" si="430"/>
        <v>8.2545287253141836E-2</v>
      </c>
      <c r="AU671" s="1">
        <f t="shared" si="431"/>
        <v>0</v>
      </c>
      <c r="AV671" s="1">
        <f t="shared" si="411"/>
        <v>0.19818801665794133</v>
      </c>
      <c r="AW671" s="1">
        <f t="shared" si="432"/>
        <v>0.51457690473441675</v>
      </c>
      <c r="AX671" s="1">
        <f t="shared" si="433"/>
        <v>0</v>
      </c>
    </row>
    <row r="672" spans="1:50" x14ac:dyDescent="0.45">
      <c r="A672" s="7" t="s">
        <v>169</v>
      </c>
      <c r="B672" s="7" t="s">
        <v>169</v>
      </c>
      <c r="C672" s="8" t="s">
        <v>53</v>
      </c>
      <c r="D672" s="1" t="s">
        <v>88</v>
      </c>
      <c r="E672" s="13">
        <v>81660000000000</v>
      </c>
      <c r="F672" s="7">
        <v>30523076</v>
      </c>
      <c r="G672" s="7">
        <v>10097325</v>
      </c>
      <c r="H672" s="7">
        <v>6891747</v>
      </c>
      <c r="I672" s="7">
        <v>76981428</v>
      </c>
      <c r="J672" s="7">
        <v>9511730</v>
      </c>
      <c r="K672" s="7">
        <v>35511747</v>
      </c>
      <c r="L672" s="7">
        <v>4530053</v>
      </c>
      <c r="M672" s="7">
        <v>2313195</v>
      </c>
      <c r="N672" s="7">
        <v>18134357</v>
      </c>
      <c r="O672" s="1">
        <v>301992</v>
      </c>
      <c r="P672" s="1">
        <v>5</v>
      </c>
      <c r="Q672" s="1">
        <v>3</v>
      </c>
      <c r="R672" s="1">
        <v>4</v>
      </c>
      <c r="S672" s="1">
        <f t="shared" si="412"/>
        <v>0.6</v>
      </c>
      <c r="T672" s="1">
        <v>6</v>
      </c>
      <c r="U672" s="1">
        <v>0</v>
      </c>
      <c r="V672" s="1">
        <v>1</v>
      </c>
      <c r="W672" s="1">
        <v>0.83882534686857801</v>
      </c>
      <c r="X672" s="7">
        <v>101</v>
      </c>
      <c r="Y672" s="7">
        <f t="shared" si="413"/>
        <v>30523076</v>
      </c>
      <c r="Z672" s="7">
        <f t="shared" si="414"/>
        <v>18134357</v>
      </c>
      <c r="AA672" s="7">
        <f t="shared" si="415"/>
        <v>2313195</v>
      </c>
      <c r="AB672" s="7">
        <f t="shared" si="416"/>
        <v>301992</v>
      </c>
      <c r="AC672" s="1">
        <v>1</v>
      </c>
      <c r="AD672" s="7">
        <f t="shared" si="417"/>
        <v>18.159074755920617</v>
      </c>
      <c r="AE672" s="10">
        <f t="shared" si="418"/>
        <v>5.8519026676118416E-3</v>
      </c>
      <c r="AF672" s="7">
        <f t="shared" si="419"/>
        <v>1</v>
      </c>
      <c r="AG672" s="7">
        <f t="shared" si="420"/>
        <v>0</v>
      </c>
      <c r="AH672" s="1">
        <v>0.83882534686857801</v>
      </c>
      <c r="AI672" s="1">
        <f t="shared" si="421"/>
        <v>1</v>
      </c>
      <c r="AJ672" s="1">
        <f t="shared" si="422"/>
        <v>1</v>
      </c>
      <c r="AK672" s="1">
        <f t="shared" si="423"/>
        <v>1</v>
      </c>
      <c r="AL672" s="1">
        <f t="shared" si="424"/>
        <v>0</v>
      </c>
      <c r="AM672" s="1">
        <f t="shared" si="441"/>
        <v>96</v>
      </c>
      <c r="AN672" s="1">
        <v>1395</v>
      </c>
      <c r="AO672" s="11">
        <f t="shared" si="425"/>
        <v>-23</v>
      </c>
      <c r="AP672" s="1">
        <f t="shared" si="426"/>
        <v>0.83882534686857801</v>
      </c>
      <c r="AQ672" s="1">
        <f t="shared" si="427"/>
        <v>3</v>
      </c>
      <c r="AR672" s="1">
        <f t="shared" si="428"/>
        <v>7.8863859629649644</v>
      </c>
      <c r="AS672" s="1">
        <f t="shared" si="429"/>
        <v>0.13116572740115967</v>
      </c>
      <c r="AT672" s="1">
        <f t="shared" si="430"/>
        <v>0.12365080822924321</v>
      </c>
      <c r="AU672" s="1">
        <f t="shared" si="431"/>
        <v>0</v>
      </c>
      <c r="AV672" s="1">
        <f t="shared" si="411"/>
        <v>0.1824048132752227</v>
      </c>
      <c r="AW672" s="1">
        <f t="shared" si="432"/>
        <v>0.46130278331547708</v>
      </c>
      <c r="AX672" s="1">
        <f t="shared" si="433"/>
        <v>2.5164760406057338</v>
      </c>
    </row>
    <row r="673" spans="1:50" x14ac:dyDescent="0.45">
      <c r="A673" s="7" t="s">
        <v>169</v>
      </c>
      <c r="B673" s="7" t="s">
        <v>169</v>
      </c>
      <c r="C673" s="8" t="s">
        <v>54</v>
      </c>
      <c r="D673" s="1" t="s">
        <v>88</v>
      </c>
      <c r="E673" s="13">
        <v>160488000000000</v>
      </c>
      <c r="F673" s="7">
        <v>50882486</v>
      </c>
      <c r="G673" s="7">
        <v>21134498</v>
      </c>
      <c r="H673" s="7">
        <v>15426531</v>
      </c>
      <c r="I673" s="7">
        <v>93888845</v>
      </c>
      <c r="J673" s="7">
        <v>9948959</v>
      </c>
      <c r="K673" s="7">
        <v>37822022</v>
      </c>
      <c r="L673" s="7">
        <v>4761016</v>
      </c>
      <c r="M673" s="7">
        <v>3204513</v>
      </c>
      <c r="N673" s="4">
        <v>29995184</v>
      </c>
      <c r="O673" s="7">
        <v>300267</v>
      </c>
      <c r="P673" s="1">
        <v>5</v>
      </c>
      <c r="Q673" s="1">
        <v>3</v>
      </c>
      <c r="R673" s="1">
        <v>4</v>
      </c>
      <c r="S673" s="1">
        <f t="shared" si="412"/>
        <v>0.6</v>
      </c>
      <c r="T673" s="1">
        <v>6</v>
      </c>
      <c r="U673" s="1">
        <v>0</v>
      </c>
      <c r="V673" s="1">
        <v>0.2</v>
      </c>
      <c r="W673" s="1">
        <v>-1.06631371312729E-2</v>
      </c>
      <c r="X673" s="7">
        <v>83</v>
      </c>
      <c r="Y673" s="7">
        <f t="shared" si="413"/>
        <v>50882486</v>
      </c>
      <c r="Z673" s="7">
        <f t="shared" si="414"/>
        <v>29995184</v>
      </c>
      <c r="AA673" s="7">
        <f t="shared" si="415"/>
        <v>3204513</v>
      </c>
      <c r="AB673" s="7">
        <f t="shared" si="416"/>
        <v>300267</v>
      </c>
      <c r="AC673" s="1">
        <v>0.2</v>
      </c>
      <c r="AD673" s="7">
        <f t="shared" si="417"/>
        <v>18.357622140529497</v>
      </c>
      <c r="AE673" s="10">
        <f t="shared" si="418"/>
        <v>9.7552211172334726E-3</v>
      </c>
      <c r="AF673" s="7">
        <f t="shared" si="419"/>
        <v>1</v>
      </c>
      <c r="AG673" s="7">
        <f t="shared" si="420"/>
        <v>0</v>
      </c>
      <c r="AH673" s="1">
        <v>-1.06631371312729E-2</v>
      </c>
      <c r="AI673" s="1">
        <f t="shared" si="421"/>
        <v>1</v>
      </c>
      <c r="AJ673" s="1">
        <f t="shared" si="422"/>
        <v>1</v>
      </c>
      <c r="AK673" s="1">
        <f t="shared" si="423"/>
        <v>1</v>
      </c>
      <c r="AL673" s="1">
        <f t="shared" si="424"/>
        <v>0</v>
      </c>
      <c r="AM673" s="1">
        <f t="shared" si="441"/>
        <v>96</v>
      </c>
      <c r="AN673" s="1">
        <v>1396</v>
      </c>
      <c r="AO673" s="11">
        <f t="shared" si="425"/>
        <v>-41</v>
      </c>
      <c r="AP673" s="1">
        <f t="shared" si="426"/>
        <v>-1.06631371312729E-2</v>
      </c>
      <c r="AQ673" s="1">
        <f t="shared" si="427"/>
        <v>3</v>
      </c>
      <c r="AR673" s="1">
        <f t="shared" si="428"/>
        <v>7.9726139964969231</v>
      </c>
      <c r="AS673" s="1">
        <f t="shared" si="429"/>
        <v>0.2251012673550303</v>
      </c>
      <c r="AT673" s="1">
        <f t="shared" si="430"/>
        <v>0.13168896116843626</v>
      </c>
      <c r="AU673" s="1">
        <f t="shared" si="431"/>
        <v>0</v>
      </c>
      <c r="AV673" s="1">
        <f t="shared" si="411"/>
        <v>0.15667436317914019</v>
      </c>
      <c r="AW673" s="1">
        <f t="shared" si="432"/>
        <v>0.40283829245103614</v>
      </c>
      <c r="AX673" s="1">
        <f t="shared" si="433"/>
        <v>-3.1989411393818702E-2</v>
      </c>
    </row>
    <row r="674" spans="1:50" x14ac:dyDescent="0.45">
      <c r="A674" s="7" t="s">
        <v>170</v>
      </c>
      <c r="B674" s="7" t="s">
        <v>170</v>
      </c>
      <c r="C674" s="8" t="s">
        <v>47</v>
      </c>
      <c r="D674" s="1" t="s">
        <v>79</v>
      </c>
      <c r="E674" s="12">
        <v>577920000000</v>
      </c>
      <c r="F674" s="9">
        <v>149954</v>
      </c>
      <c r="G674" s="9">
        <v>23265</v>
      </c>
      <c r="H674" s="9">
        <v>18490</v>
      </c>
      <c r="I674" s="9">
        <v>288559</v>
      </c>
      <c r="J674" s="9">
        <v>42258</v>
      </c>
      <c r="K674" s="9">
        <v>110607</v>
      </c>
      <c r="L674" s="7">
        <v>53019</v>
      </c>
      <c r="M674" s="7">
        <v>9991</v>
      </c>
      <c r="N674" s="7">
        <v>106073</v>
      </c>
      <c r="O674" s="9">
        <v>0</v>
      </c>
      <c r="P674" s="1">
        <v>0</v>
      </c>
      <c r="Q674" s="1">
        <v>0</v>
      </c>
      <c r="R674" s="1">
        <v>0</v>
      </c>
      <c r="S674" s="1">
        <f t="shared" si="412"/>
        <v>0</v>
      </c>
      <c r="T674" s="1">
        <v>0</v>
      </c>
      <c r="U674" s="1">
        <v>1</v>
      </c>
      <c r="V674" s="1">
        <v>0.189</v>
      </c>
      <c r="W674" s="1">
        <v>-0.32334179170611099</v>
      </c>
      <c r="X674" s="7">
        <v>93</v>
      </c>
      <c r="Y674" s="7">
        <f t="shared" si="413"/>
        <v>149954</v>
      </c>
      <c r="Z674" s="7">
        <f t="shared" si="414"/>
        <v>106073</v>
      </c>
      <c r="AA674" s="7">
        <f t="shared" si="415"/>
        <v>9991</v>
      </c>
      <c r="AB674" s="7">
        <f t="shared" si="416"/>
        <v>0</v>
      </c>
      <c r="AC674" s="1">
        <v>0.189</v>
      </c>
      <c r="AD674" s="7">
        <f t="shared" si="417"/>
        <v>12.572654850087634</v>
      </c>
      <c r="AE674" s="10">
        <f t="shared" si="418"/>
        <v>2.8749271948183274E-5</v>
      </c>
      <c r="AF674" s="7">
        <f t="shared" si="419"/>
        <v>1</v>
      </c>
      <c r="AG674" s="7">
        <f t="shared" si="420"/>
        <v>1</v>
      </c>
      <c r="AH674" s="1">
        <v>-0.32334179170611099</v>
      </c>
      <c r="AI674" s="1">
        <f t="shared" si="421"/>
        <v>0</v>
      </c>
      <c r="AJ674" s="1">
        <f t="shared" si="422"/>
        <v>0</v>
      </c>
      <c r="AK674" s="1">
        <f t="shared" si="423"/>
        <v>0</v>
      </c>
      <c r="AL674" s="1">
        <f t="shared" si="424"/>
        <v>0</v>
      </c>
      <c r="AM674" s="1">
        <f t="shared" ref="AM674" si="442">AM673+1</f>
        <v>97</v>
      </c>
      <c r="AN674" s="1">
        <v>1390</v>
      </c>
      <c r="AO674" s="11">
        <f t="shared" si="425"/>
        <v>-31</v>
      </c>
      <c r="AP674" s="1">
        <f t="shared" si="426"/>
        <v>-0.32334179170611099</v>
      </c>
      <c r="AQ674" s="1">
        <f t="shared" si="427"/>
        <v>0</v>
      </c>
      <c r="AR674" s="1">
        <f t="shared" si="428"/>
        <v>5.4602346242672155</v>
      </c>
      <c r="AS674" s="1">
        <f t="shared" si="429"/>
        <v>8.0624759581229485E-2</v>
      </c>
      <c r="AT674" s="1">
        <f t="shared" si="430"/>
        <v>4.0256436877076411E-2</v>
      </c>
      <c r="AU674" s="1">
        <f t="shared" si="431"/>
        <v>0</v>
      </c>
      <c r="AV674" s="1">
        <f t="shared" si="411"/>
        <v>0.33018204249390937</v>
      </c>
      <c r="AW674" s="1">
        <f t="shared" si="432"/>
        <v>0.3833080929723211</v>
      </c>
      <c r="AX674" s="1">
        <f t="shared" si="433"/>
        <v>0</v>
      </c>
    </row>
    <row r="675" spans="1:50" x14ac:dyDescent="0.45">
      <c r="A675" s="7" t="s">
        <v>170</v>
      </c>
      <c r="B675" s="7" t="s">
        <v>170</v>
      </c>
      <c r="C675" s="8" t="s">
        <v>49</v>
      </c>
      <c r="D675" s="1" t="s">
        <v>79</v>
      </c>
      <c r="E675" s="12">
        <v>1290800000000</v>
      </c>
      <c r="F675" s="9">
        <v>235589</v>
      </c>
      <c r="G675" s="9">
        <v>71160</v>
      </c>
      <c r="H675" s="9">
        <v>135201</v>
      </c>
      <c r="I675" s="9">
        <v>611740</v>
      </c>
      <c r="J675" s="9">
        <v>9563</v>
      </c>
      <c r="K675" s="9">
        <v>379290</v>
      </c>
      <c r="L675" s="7">
        <v>133754</v>
      </c>
      <c r="M675" s="7">
        <v>10874</v>
      </c>
      <c r="N675" s="7">
        <v>132785</v>
      </c>
      <c r="O675" s="9">
        <v>634</v>
      </c>
      <c r="P675" s="1">
        <v>0</v>
      </c>
      <c r="Q675" s="1">
        <v>0</v>
      </c>
      <c r="R675" s="1">
        <v>0</v>
      </c>
      <c r="S675" s="1">
        <f t="shared" si="412"/>
        <v>0</v>
      </c>
      <c r="T675" s="1">
        <v>0</v>
      </c>
      <c r="U675" s="1">
        <v>1</v>
      </c>
      <c r="V675" s="1">
        <v>0.32500000000000001</v>
      </c>
      <c r="W675" s="1">
        <v>-0.13525594530212701</v>
      </c>
      <c r="X675" s="7">
        <v>53</v>
      </c>
      <c r="Y675" s="7">
        <f t="shared" si="413"/>
        <v>235589</v>
      </c>
      <c r="Z675" s="7">
        <f t="shared" si="414"/>
        <v>132785</v>
      </c>
      <c r="AA675" s="7">
        <f t="shared" si="415"/>
        <v>10874</v>
      </c>
      <c r="AB675" s="7">
        <f t="shared" si="416"/>
        <v>634</v>
      </c>
      <c r="AC675" s="1">
        <v>0.32500000000000001</v>
      </c>
      <c r="AD675" s="7">
        <f t="shared" si="417"/>
        <v>13.32406263462452</v>
      </c>
      <c r="AE675" s="10">
        <f t="shared" si="418"/>
        <v>4.5167266154957845E-5</v>
      </c>
      <c r="AF675" s="7">
        <f t="shared" si="419"/>
        <v>1</v>
      </c>
      <c r="AG675" s="7">
        <f t="shared" si="420"/>
        <v>1</v>
      </c>
      <c r="AH675" s="1">
        <v>-0.13525594530212701</v>
      </c>
      <c r="AI675" s="1">
        <f t="shared" si="421"/>
        <v>0</v>
      </c>
      <c r="AJ675" s="1">
        <f t="shared" si="422"/>
        <v>0</v>
      </c>
      <c r="AK675" s="1">
        <f t="shared" si="423"/>
        <v>0</v>
      </c>
      <c r="AL675" s="1">
        <f t="shared" si="424"/>
        <v>0</v>
      </c>
      <c r="AM675" s="1">
        <f t="shared" ref="AM675:AM680" si="443">AM674</f>
        <v>97</v>
      </c>
      <c r="AN675" s="1">
        <v>1391</v>
      </c>
      <c r="AO675" s="11">
        <f t="shared" si="425"/>
        <v>-71</v>
      </c>
      <c r="AP675" s="1">
        <f t="shared" si="426"/>
        <v>-0.13525594530212701</v>
      </c>
      <c r="AQ675" s="1">
        <f t="shared" si="427"/>
        <v>0</v>
      </c>
      <c r="AR675" s="1">
        <f t="shared" si="428"/>
        <v>5.7865668787507323</v>
      </c>
      <c r="AS675" s="1">
        <f t="shared" si="429"/>
        <v>0.11632392846634192</v>
      </c>
      <c r="AT675" s="1">
        <f t="shared" si="430"/>
        <v>5.5128602417105668E-2</v>
      </c>
      <c r="AU675" s="1">
        <f t="shared" si="431"/>
        <v>0</v>
      </c>
      <c r="AV675" s="1">
        <f t="shared" si="411"/>
        <v>0.23427763428907705</v>
      </c>
      <c r="AW675" s="1">
        <f t="shared" si="432"/>
        <v>0.6200183084316867</v>
      </c>
      <c r="AX675" s="1">
        <f t="shared" si="433"/>
        <v>0</v>
      </c>
    </row>
    <row r="676" spans="1:50" x14ac:dyDescent="0.45">
      <c r="A676" s="7" t="s">
        <v>170</v>
      </c>
      <c r="B676" s="7" t="s">
        <v>170</v>
      </c>
      <c r="C676" s="8" t="s">
        <v>50</v>
      </c>
      <c r="D676" s="1" t="s">
        <v>79</v>
      </c>
      <c r="E676" s="12">
        <v>696920000000</v>
      </c>
      <c r="F676" s="9">
        <v>398164</v>
      </c>
      <c r="G676" s="9">
        <v>412891</v>
      </c>
      <c r="H676" s="9">
        <v>-224871</v>
      </c>
      <c r="I676" s="9">
        <v>746197</v>
      </c>
      <c r="J676" s="9">
        <v>43884</v>
      </c>
      <c r="K676" s="9">
        <v>135314</v>
      </c>
      <c r="L676" s="7">
        <v>184056</v>
      </c>
      <c r="M676" s="7">
        <v>17328</v>
      </c>
      <c r="N676" s="7">
        <v>203760</v>
      </c>
      <c r="O676" s="9">
        <v>2039</v>
      </c>
      <c r="P676" s="1">
        <v>0</v>
      </c>
      <c r="Q676" s="1">
        <v>0</v>
      </c>
      <c r="R676" s="1">
        <v>0</v>
      </c>
      <c r="S676" s="1">
        <f t="shared" si="412"/>
        <v>0</v>
      </c>
      <c r="T676" s="1">
        <v>0</v>
      </c>
      <c r="U676" s="1">
        <v>1</v>
      </c>
      <c r="V676" s="1">
        <v>1</v>
      </c>
      <c r="W676" s="1">
        <v>0.58920844283890605</v>
      </c>
      <c r="X676" s="7">
        <v>55</v>
      </c>
      <c r="Y676" s="7">
        <f t="shared" si="413"/>
        <v>398164</v>
      </c>
      <c r="Z676" s="7">
        <f t="shared" si="414"/>
        <v>203760</v>
      </c>
      <c r="AA676" s="7">
        <f t="shared" si="415"/>
        <v>17328</v>
      </c>
      <c r="AB676" s="7">
        <f t="shared" si="416"/>
        <v>2039</v>
      </c>
      <c r="AC676" s="1">
        <v>1</v>
      </c>
      <c r="AD676" s="7">
        <f t="shared" si="417"/>
        <v>13.522744919391238</v>
      </c>
      <c r="AE676" s="10">
        <f t="shared" si="418"/>
        <v>7.6336243887968613E-5</v>
      </c>
      <c r="AF676" s="7">
        <f t="shared" si="419"/>
        <v>0</v>
      </c>
      <c r="AG676" s="7">
        <f t="shared" si="420"/>
        <v>1</v>
      </c>
      <c r="AH676" s="1">
        <v>0.58920844283890605</v>
      </c>
      <c r="AI676" s="1">
        <f t="shared" si="421"/>
        <v>0</v>
      </c>
      <c r="AJ676" s="1">
        <f t="shared" si="422"/>
        <v>0</v>
      </c>
      <c r="AK676" s="1">
        <f t="shared" si="423"/>
        <v>0</v>
      </c>
      <c r="AL676" s="1">
        <f t="shared" si="424"/>
        <v>0</v>
      </c>
      <c r="AM676" s="1">
        <f t="shared" si="443"/>
        <v>97</v>
      </c>
      <c r="AN676" s="1">
        <v>1392</v>
      </c>
      <c r="AO676" s="11">
        <f t="shared" si="425"/>
        <v>-69</v>
      </c>
      <c r="AP676" s="1">
        <f t="shared" si="426"/>
        <v>0.58920844283890605</v>
      </c>
      <c r="AQ676" s="1">
        <f t="shared" si="427"/>
        <v>0</v>
      </c>
      <c r="AR676" s="1">
        <f t="shared" si="428"/>
        <v>5.8728534986768492</v>
      </c>
      <c r="AS676" s="1">
        <f t="shared" si="429"/>
        <v>0.55332707046530605</v>
      </c>
      <c r="AT676" s="1">
        <f t="shared" si="430"/>
        <v>0.59245107042415202</v>
      </c>
      <c r="AU676" s="1">
        <f t="shared" si="431"/>
        <v>0</v>
      </c>
      <c r="AV676" s="1">
        <f t="shared" si="411"/>
        <v>0.30546893112676682</v>
      </c>
      <c r="AW676" s="1">
        <f t="shared" si="432"/>
        <v>0.18133817209128419</v>
      </c>
      <c r="AX676" s="1">
        <f t="shared" si="433"/>
        <v>0</v>
      </c>
    </row>
    <row r="677" spans="1:50" x14ac:dyDescent="0.45">
      <c r="A677" s="7" t="s">
        <v>170</v>
      </c>
      <c r="B677" s="7" t="s">
        <v>170</v>
      </c>
      <c r="C677" s="8" t="s">
        <v>51</v>
      </c>
      <c r="D677" s="1" t="s">
        <v>79</v>
      </c>
      <c r="E677" s="12">
        <v>871850000000</v>
      </c>
      <c r="F677" s="9">
        <v>304971</v>
      </c>
      <c r="G677" s="9">
        <v>88423</v>
      </c>
      <c r="H677" s="9">
        <v>47488</v>
      </c>
      <c r="I677" s="9">
        <v>817498</v>
      </c>
      <c r="J677" s="9">
        <v>122957</v>
      </c>
      <c r="K677" s="9">
        <v>214534</v>
      </c>
      <c r="L677" s="7">
        <v>194078</v>
      </c>
      <c r="M677" s="7">
        <v>15683</v>
      </c>
      <c r="N677" s="7">
        <v>169050</v>
      </c>
      <c r="O677" s="9">
        <v>1223</v>
      </c>
      <c r="P677" s="1">
        <v>0</v>
      </c>
      <c r="Q677" s="1">
        <v>0</v>
      </c>
      <c r="R677" s="1">
        <v>0</v>
      </c>
      <c r="S677" s="1">
        <f t="shared" si="412"/>
        <v>0</v>
      </c>
      <c r="T677" s="1">
        <v>0</v>
      </c>
      <c r="U677" s="1">
        <v>1</v>
      </c>
      <c r="V677" s="1">
        <v>1.7000000000000001E-2</v>
      </c>
      <c r="W677" s="1">
        <v>-0.42327091824219998</v>
      </c>
      <c r="X677" s="7">
        <v>50</v>
      </c>
      <c r="Y677" s="7">
        <f t="shared" si="413"/>
        <v>304971</v>
      </c>
      <c r="Z677" s="7">
        <f t="shared" si="414"/>
        <v>169050</v>
      </c>
      <c r="AA677" s="7">
        <f t="shared" si="415"/>
        <v>15683</v>
      </c>
      <c r="AB677" s="7">
        <f t="shared" si="416"/>
        <v>1223</v>
      </c>
      <c r="AC677" s="1">
        <v>1.7000000000000001E-2</v>
      </c>
      <c r="AD677" s="7">
        <f t="shared" si="417"/>
        <v>13.614003735267373</v>
      </c>
      <c r="AE677" s="10">
        <f t="shared" si="418"/>
        <v>5.8469225331164228E-5</v>
      </c>
      <c r="AF677" s="7">
        <f t="shared" si="419"/>
        <v>1</v>
      </c>
      <c r="AG677" s="7">
        <f t="shared" si="420"/>
        <v>1</v>
      </c>
      <c r="AH677" s="1">
        <v>-0.42327091824219998</v>
      </c>
      <c r="AI677" s="1">
        <f t="shared" si="421"/>
        <v>0</v>
      </c>
      <c r="AJ677" s="1">
        <f t="shared" si="422"/>
        <v>0</v>
      </c>
      <c r="AK677" s="1">
        <f t="shared" si="423"/>
        <v>0</v>
      </c>
      <c r="AL677" s="1">
        <f t="shared" si="424"/>
        <v>0</v>
      </c>
      <c r="AM677" s="1">
        <f t="shared" si="443"/>
        <v>97</v>
      </c>
      <c r="AN677" s="1">
        <v>1393</v>
      </c>
      <c r="AO677" s="11">
        <f t="shared" si="425"/>
        <v>-74</v>
      </c>
      <c r="AP677" s="1">
        <f t="shared" si="426"/>
        <v>-0.42327091824219998</v>
      </c>
      <c r="AQ677" s="1">
        <f t="shared" si="427"/>
        <v>0</v>
      </c>
      <c r="AR677" s="1">
        <f t="shared" si="428"/>
        <v>5.9124866988368785</v>
      </c>
      <c r="AS677" s="1">
        <f t="shared" si="429"/>
        <v>0.10816295575035045</v>
      </c>
      <c r="AT677" s="1">
        <f t="shared" si="430"/>
        <v>0.10141996903137007</v>
      </c>
      <c r="AU677" s="1">
        <f t="shared" si="431"/>
        <v>0</v>
      </c>
      <c r="AV677" s="1">
        <f t="shared" si="411"/>
        <v>0.38781134632745279</v>
      </c>
      <c r="AW677" s="1">
        <f t="shared" si="432"/>
        <v>0.26242755333958001</v>
      </c>
      <c r="AX677" s="1">
        <f t="shared" si="433"/>
        <v>0</v>
      </c>
    </row>
    <row r="678" spans="1:50" x14ac:dyDescent="0.45">
      <c r="A678" s="7" t="s">
        <v>170</v>
      </c>
      <c r="B678" s="7" t="s">
        <v>170</v>
      </c>
      <c r="C678" s="8" t="s">
        <v>52</v>
      </c>
      <c r="D678" s="1" t="s">
        <v>79</v>
      </c>
      <c r="E678" s="12">
        <v>1055250000000</v>
      </c>
      <c r="F678" s="9">
        <v>220270</v>
      </c>
      <c r="G678" s="9">
        <v>67385</v>
      </c>
      <c r="H678" s="9">
        <v>36225</v>
      </c>
      <c r="I678" s="9">
        <v>971399</v>
      </c>
      <c r="J678" s="9">
        <v>212325</v>
      </c>
      <c r="K678" s="9">
        <v>378938</v>
      </c>
      <c r="L678" s="7">
        <v>229128</v>
      </c>
      <c r="M678" s="7">
        <v>22859</v>
      </c>
      <c r="N678" s="7">
        <v>114246</v>
      </c>
      <c r="O678" s="9">
        <v>2669</v>
      </c>
      <c r="P678" s="1">
        <v>5</v>
      </c>
      <c r="Q678" s="1">
        <v>3</v>
      </c>
      <c r="R678" s="1">
        <v>3</v>
      </c>
      <c r="S678" s="1">
        <f t="shared" si="412"/>
        <v>0.6</v>
      </c>
      <c r="T678" s="1">
        <v>6</v>
      </c>
      <c r="U678" s="1">
        <v>1</v>
      </c>
      <c r="V678" s="1">
        <v>0.42499999999999999</v>
      </c>
      <c r="W678" s="1">
        <v>-2.9898155650340099E-3</v>
      </c>
      <c r="X678" s="7">
        <v>43</v>
      </c>
      <c r="Y678" s="7">
        <f t="shared" si="413"/>
        <v>220270</v>
      </c>
      <c r="Z678" s="7">
        <f t="shared" si="414"/>
        <v>114246</v>
      </c>
      <c r="AA678" s="7">
        <f t="shared" si="415"/>
        <v>22859</v>
      </c>
      <c r="AB678" s="7">
        <f t="shared" si="416"/>
        <v>2669</v>
      </c>
      <c r="AC678" s="1">
        <v>0.42499999999999999</v>
      </c>
      <c r="AD678" s="7">
        <f t="shared" si="417"/>
        <v>13.78649257945121</v>
      </c>
      <c r="AE678" s="10">
        <f t="shared" si="418"/>
        <v>4.2230298171614827E-5</v>
      </c>
      <c r="AF678" s="7">
        <f t="shared" si="419"/>
        <v>1</v>
      </c>
      <c r="AG678" s="7">
        <f t="shared" si="420"/>
        <v>1</v>
      </c>
      <c r="AH678" s="1">
        <v>-2.9898155650340099E-3</v>
      </c>
      <c r="AI678" s="1">
        <f t="shared" si="421"/>
        <v>1</v>
      </c>
      <c r="AJ678" s="1">
        <f t="shared" si="422"/>
        <v>1</v>
      </c>
      <c r="AK678" s="1">
        <f t="shared" si="423"/>
        <v>1</v>
      </c>
      <c r="AL678" s="1">
        <f t="shared" si="424"/>
        <v>0</v>
      </c>
      <c r="AM678" s="1">
        <f t="shared" si="443"/>
        <v>97</v>
      </c>
      <c r="AN678" s="1">
        <v>1394</v>
      </c>
      <c r="AO678" s="11">
        <f t="shared" si="425"/>
        <v>-81</v>
      </c>
      <c r="AP678" s="1">
        <f t="shared" si="426"/>
        <v>-2.9898155650340099E-3</v>
      </c>
      <c r="AQ678" s="1">
        <f t="shared" si="427"/>
        <v>3</v>
      </c>
      <c r="AR678" s="1">
        <f t="shared" si="428"/>
        <v>5.9873976520557886</v>
      </c>
      <c r="AS678" s="1">
        <f t="shared" si="429"/>
        <v>6.9369023439389998E-2</v>
      </c>
      <c r="AT678" s="1">
        <f t="shared" si="430"/>
        <v>6.3856905946458181E-2</v>
      </c>
      <c r="AU678" s="1">
        <f t="shared" si="431"/>
        <v>0</v>
      </c>
      <c r="AV678" s="1">
        <f t="shared" si="411"/>
        <v>0.45445074578005534</v>
      </c>
      <c r="AW678" s="1">
        <f t="shared" si="432"/>
        <v>0.39009511024820903</v>
      </c>
      <c r="AX678" s="1">
        <f t="shared" si="433"/>
        <v>-8.9694466951020305E-3</v>
      </c>
    </row>
    <row r="679" spans="1:50" x14ac:dyDescent="0.45">
      <c r="A679" s="7" t="s">
        <v>170</v>
      </c>
      <c r="B679" s="7" t="s">
        <v>170</v>
      </c>
      <c r="C679" s="8" t="s">
        <v>53</v>
      </c>
      <c r="D679" s="1" t="s">
        <v>79</v>
      </c>
      <c r="E679" s="13">
        <v>989450000000</v>
      </c>
      <c r="F679" s="7">
        <v>211872</v>
      </c>
      <c r="G679" s="7">
        <v>32543</v>
      </c>
      <c r="H679" s="7">
        <v>11869</v>
      </c>
      <c r="I679" s="7">
        <v>936030</v>
      </c>
      <c r="J679" s="7">
        <v>177143</v>
      </c>
      <c r="K679" s="7">
        <v>375672</v>
      </c>
      <c r="L679" s="7">
        <v>261244</v>
      </c>
      <c r="M679" s="7">
        <v>29362</v>
      </c>
      <c r="N679" s="7">
        <v>124429</v>
      </c>
      <c r="O679" s="1">
        <v>2498</v>
      </c>
      <c r="P679" s="1">
        <v>3</v>
      </c>
      <c r="Q679" s="1">
        <v>2</v>
      </c>
      <c r="R679" s="1">
        <v>2</v>
      </c>
      <c r="S679" s="1">
        <f t="shared" si="412"/>
        <v>0.66666666666666663</v>
      </c>
      <c r="T679" s="1">
        <v>6</v>
      </c>
      <c r="U679" s="1">
        <v>1</v>
      </c>
      <c r="V679" s="1">
        <v>0.28499999999999998</v>
      </c>
      <c r="W679" s="1">
        <v>-0.145547819308043</v>
      </c>
      <c r="X679" s="7">
        <v>55</v>
      </c>
      <c r="Y679" s="7">
        <f t="shared" si="413"/>
        <v>211872</v>
      </c>
      <c r="Z679" s="7">
        <f t="shared" si="414"/>
        <v>124429</v>
      </c>
      <c r="AA679" s="7">
        <f t="shared" si="415"/>
        <v>29362</v>
      </c>
      <c r="AB679" s="7">
        <f t="shared" si="416"/>
        <v>2498</v>
      </c>
      <c r="AC679" s="1">
        <v>0.28499999999999998</v>
      </c>
      <c r="AD679" s="7">
        <f t="shared" si="417"/>
        <v>13.749402806228149</v>
      </c>
      <c r="AE679" s="10">
        <f t="shared" si="418"/>
        <v>4.0620228511446752E-5</v>
      </c>
      <c r="AF679" s="7">
        <f t="shared" si="419"/>
        <v>1</v>
      </c>
      <c r="AG679" s="7">
        <f t="shared" si="420"/>
        <v>1</v>
      </c>
      <c r="AH679" s="1">
        <v>-0.145547819308043</v>
      </c>
      <c r="AI679" s="1">
        <f t="shared" si="421"/>
        <v>1</v>
      </c>
      <c r="AJ679" s="1">
        <f t="shared" si="422"/>
        <v>1</v>
      </c>
      <c r="AK679" s="1">
        <f t="shared" si="423"/>
        <v>1</v>
      </c>
      <c r="AL679" s="1">
        <f t="shared" si="424"/>
        <v>0</v>
      </c>
      <c r="AM679" s="1">
        <f t="shared" si="443"/>
        <v>97</v>
      </c>
      <c r="AN679" s="1">
        <v>1395</v>
      </c>
      <c r="AO679" s="11">
        <f t="shared" si="425"/>
        <v>-69</v>
      </c>
      <c r="AP679" s="1">
        <f t="shared" si="426"/>
        <v>-0.145547819308043</v>
      </c>
      <c r="AQ679" s="1">
        <f t="shared" si="427"/>
        <v>3</v>
      </c>
      <c r="AR679" s="1">
        <f t="shared" si="428"/>
        <v>5.9712897682099708</v>
      </c>
      <c r="AS679" s="1">
        <f t="shared" si="429"/>
        <v>3.4767048064698783E-2</v>
      </c>
      <c r="AT679" s="1">
        <f t="shared" si="430"/>
        <v>3.2889989388043862E-2</v>
      </c>
      <c r="AU679" s="1">
        <f t="shared" si="431"/>
        <v>0</v>
      </c>
      <c r="AV679" s="1">
        <f t="shared" si="411"/>
        <v>0.46834716835998846</v>
      </c>
      <c r="AW679" s="1">
        <f t="shared" si="432"/>
        <v>0.40134611070158005</v>
      </c>
      <c r="AX679" s="1">
        <f t="shared" si="433"/>
        <v>-0.43664345792412901</v>
      </c>
    </row>
    <row r="680" spans="1:50" x14ac:dyDescent="0.45">
      <c r="A680" s="7" t="s">
        <v>170</v>
      </c>
      <c r="B680" s="7" t="s">
        <v>170</v>
      </c>
      <c r="C680" s="8" t="s">
        <v>54</v>
      </c>
      <c r="D680" s="1" t="s">
        <v>79</v>
      </c>
      <c r="E680" s="13">
        <v>635950000000</v>
      </c>
      <c r="F680" s="7">
        <v>212463</v>
      </c>
      <c r="G680" s="7">
        <v>18965</v>
      </c>
      <c r="H680" s="7">
        <v>19138</v>
      </c>
      <c r="I680" s="7">
        <v>928282</v>
      </c>
      <c r="J680" s="7">
        <v>160057</v>
      </c>
      <c r="K680" s="7">
        <v>398056</v>
      </c>
      <c r="L680" s="7">
        <v>327674</v>
      </c>
      <c r="M680" s="7">
        <v>34232</v>
      </c>
      <c r="N680" s="4">
        <v>134519</v>
      </c>
      <c r="O680" s="7">
        <v>2321</v>
      </c>
      <c r="P680" s="1">
        <v>3</v>
      </c>
      <c r="Q680" s="1">
        <v>2</v>
      </c>
      <c r="R680" s="1">
        <v>2</v>
      </c>
      <c r="S680" s="1">
        <f t="shared" si="412"/>
        <v>0.66666666666666663</v>
      </c>
      <c r="T680" s="1">
        <v>6</v>
      </c>
      <c r="U680" s="1">
        <v>1</v>
      </c>
      <c r="V680" s="1">
        <v>0.314</v>
      </c>
      <c r="W680" s="1">
        <v>-0.117128770057485</v>
      </c>
      <c r="X680" s="7">
        <v>46</v>
      </c>
      <c r="Y680" s="7">
        <f t="shared" si="413"/>
        <v>212463</v>
      </c>
      <c r="Z680" s="7">
        <f t="shared" si="414"/>
        <v>134519</v>
      </c>
      <c r="AA680" s="7">
        <f t="shared" si="415"/>
        <v>34232</v>
      </c>
      <c r="AB680" s="7">
        <f t="shared" si="416"/>
        <v>2321</v>
      </c>
      <c r="AC680" s="1">
        <v>0.314</v>
      </c>
      <c r="AD680" s="7">
        <f t="shared" si="417"/>
        <v>13.741090844916716</v>
      </c>
      <c r="AE680" s="10">
        <f t="shared" si="418"/>
        <v>4.0733535390365462E-5</v>
      </c>
      <c r="AF680" s="7">
        <f t="shared" si="419"/>
        <v>1</v>
      </c>
      <c r="AG680" s="7">
        <f t="shared" si="420"/>
        <v>1</v>
      </c>
      <c r="AH680" s="1">
        <v>-0.117128770057485</v>
      </c>
      <c r="AI680" s="1">
        <f t="shared" si="421"/>
        <v>1</v>
      </c>
      <c r="AJ680" s="1">
        <f t="shared" si="422"/>
        <v>1</v>
      </c>
      <c r="AK680" s="1">
        <f t="shared" si="423"/>
        <v>1</v>
      </c>
      <c r="AL680" s="1">
        <f t="shared" si="424"/>
        <v>0</v>
      </c>
      <c r="AM680" s="1">
        <f t="shared" si="443"/>
        <v>97</v>
      </c>
      <c r="AN680" s="1">
        <v>1396</v>
      </c>
      <c r="AO680" s="11">
        <f t="shared" si="425"/>
        <v>-78</v>
      </c>
      <c r="AP680" s="1">
        <f t="shared" si="426"/>
        <v>-0.117128770057485</v>
      </c>
      <c r="AQ680" s="1">
        <f t="shared" si="427"/>
        <v>3</v>
      </c>
      <c r="AR680" s="1">
        <f t="shared" si="428"/>
        <v>5.9676799292786225</v>
      </c>
      <c r="AS680" s="1">
        <f t="shared" si="429"/>
        <v>2.0430214094423894E-2</v>
      </c>
      <c r="AT680" s="1">
        <f t="shared" si="430"/>
        <v>2.9821526849595093E-2</v>
      </c>
      <c r="AU680" s="1">
        <f t="shared" si="431"/>
        <v>0</v>
      </c>
      <c r="AV680" s="1">
        <f t="shared" si="411"/>
        <v>0.52541253627669182</v>
      </c>
      <c r="AW680" s="1">
        <f t="shared" si="432"/>
        <v>0.42880934888320577</v>
      </c>
      <c r="AX680" s="1">
        <f t="shared" si="433"/>
        <v>-0.35138631017245497</v>
      </c>
    </row>
    <row r="681" spans="1:50" x14ac:dyDescent="0.45">
      <c r="A681" s="7" t="s">
        <v>171</v>
      </c>
      <c r="B681" s="7" t="s">
        <v>171</v>
      </c>
      <c r="C681" s="8" t="s">
        <v>47</v>
      </c>
      <c r="D681" s="1" t="s">
        <v>58</v>
      </c>
      <c r="E681" s="12">
        <v>178146000000</v>
      </c>
      <c r="F681" s="9">
        <v>571381</v>
      </c>
      <c r="G681" s="9">
        <v>35388</v>
      </c>
      <c r="H681" s="9">
        <v>57080</v>
      </c>
      <c r="I681" s="9">
        <v>917600</v>
      </c>
      <c r="J681" s="9">
        <v>343064</v>
      </c>
      <c r="K681" s="9">
        <v>698196</v>
      </c>
      <c r="L681" s="7">
        <v>330182</v>
      </c>
      <c r="M681" s="7">
        <v>58277</v>
      </c>
      <c r="N681" s="7">
        <v>443156</v>
      </c>
      <c r="O681" s="9">
        <v>1182</v>
      </c>
      <c r="P681" s="1">
        <v>0</v>
      </c>
      <c r="Q681" s="1">
        <v>0</v>
      </c>
      <c r="R681" s="1">
        <v>0</v>
      </c>
      <c r="S681" s="1">
        <f t="shared" si="412"/>
        <v>0</v>
      </c>
      <c r="T681" s="1">
        <v>0</v>
      </c>
      <c r="U681" s="1">
        <v>0</v>
      </c>
      <c r="V681" s="1">
        <v>0.622</v>
      </c>
      <c r="W681" s="1">
        <v>0.24536414347716001</v>
      </c>
      <c r="X681" s="7">
        <v>99</v>
      </c>
      <c r="Y681" s="7">
        <f t="shared" si="413"/>
        <v>571381</v>
      </c>
      <c r="Z681" s="7">
        <f t="shared" si="414"/>
        <v>443156</v>
      </c>
      <c r="AA681" s="7">
        <f t="shared" si="415"/>
        <v>58277</v>
      </c>
      <c r="AB681" s="7">
        <f t="shared" si="416"/>
        <v>1182</v>
      </c>
      <c r="AC681" s="1">
        <v>0.622</v>
      </c>
      <c r="AD681" s="7">
        <f t="shared" si="417"/>
        <v>13.729516844797297</v>
      </c>
      <c r="AE681" s="10">
        <f t="shared" si="418"/>
        <v>1.0954551232394539E-4</v>
      </c>
      <c r="AF681" s="7">
        <f t="shared" si="419"/>
        <v>1</v>
      </c>
      <c r="AG681" s="7">
        <f t="shared" si="420"/>
        <v>0</v>
      </c>
      <c r="AH681" s="1">
        <v>0.24536414347716001</v>
      </c>
      <c r="AI681" s="1">
        <f t="shared" si="421"/>
        <v>0</v>
      </c>
      <c r="AJ681" s="1">
        <f t="shared" si="422"/>
        <v>0</v>
      </c>
      <c r="AK681" s="1">
        <f t="shared" si="423"/>
        <v>0</v>
      </c>
      <c r="AL681" s="1">
        <f t="shared" si="424"/>
        <v>0</v>
      </c>
      <c r="AM681" s="1">
        <f t="shared" ref="AM681" si="444">AM680+1</f>
        <v>98</v>
      </c>
      <c r="AN681" s="1">
        <v>1390</v>
      </c>
      <c r="AO681" s="11">
        <f t="shared" si="425"/>
        <v>-25</v>
      </c>
      <c r="AP681" s="1">
        <f t="shared" si="426"/>
        <v>0.24536414347716001</v>
      </c>
      <c r="AQ681" s="1">
        <f t="shared" si="427"/>
        <v>0</v>
      </c>
      <c r="AR681" s="1">
        <f t="shared" si="428"/>
        <v>5.9626534048932109</v>
      </c>
      <c r="AS681" s="1">
        <f t="shared" si="429"/>
        <v>3.8565823888404537E-2</v>
      </c>
      <c r="AT681" s="1">
        <f t="shared" si="430"/>
        <v>0.19864605435990704</v>
      </c>
      <c r="AU681" s="1">
        <f t="shared" si="431"/>
        <v>0</v>
      </c>
      <c r="AV681" s="1">
        <f t="shared" si="411"/>
        <v>0.73370313862249348</v>
      </c>
      <c r="AW681" s="1">
        <f t="shared" si="432"/>
        <v>0.76089363557105494</v>
      </c>
      <c r="AX681" s="1">
        <f t="shared" si="433"/>
        <v>0</v>
      </c>
    </row>
    <row r="682" spans="1:50" x14ac:dyDescent="0.45">
      <c r="A682" s="7" t="s">
        <v>171</v>
      </c>
      <c r="B682" s="7" t="s">
        <v>171</v>
      </c>
      <c r="C682" s="8" t="s">
        <v>49</v>
      </c>
      <c r="D682" s="1" t="s">
        <v>58</v>
      </c>
      <c r="E682" s="12">
        <v>584658000000</v>
      </c>
      <c r="F682" s="9">
        <v>1041383</v>
      </c>
      <c r="G682" s="9">
        <v>57863</v>
      </c>
      <c r="H682" s="9">
        <v>-11968</v>
      </c>
      <c r="I682" s="9">
        <v>1301527</v>
      </c>
      <c r="J682" s="9">
        <v>407406</v>
      </c>
      <c r="K682" s="9">
        <v>1042282</v>
      </c>
      <c r="L682" s="7">
        <v>489128</v>
      </c>
      <c r="M682" s="7">
        <v>66240</v>
      </c>
      <c r="N682" s="7">
        <v>809538</v>
      </c>
      <c r="O682" s="9">
        <v>1181</v>
      </c>
      <c r="P682" s="1">
        <v>0</v>
      </c>
      <c r="Q682" s="1">
        <v>0</v>
      </c>
      <c r="R682" s="1">
        <v>0</v>
      </c>
      <c r="S682" s="1">
        <f t="shared" si="412"/>
        <v>0</v>
      </c>
      <c r="T682" s="1">
        <v>0</v>
      </c>
      <c r="U682" s="1">
        <v>0</v>
      </c>
      <c r="V682" s="1">
        <v>2.5999999999999999E-2</v>
      </c>
      <c r="W682" s="1">
        <v>-0.29161761027112398</v>
      </c>
      <c r="X682" s="7">
        <v>103</v>
      </c>
      <c r="Y682" s="7">
        <f t="shared" si="413"/>
        <v>1041383</v>
      </c>
      <c r="Z682" s="7">
        <f t="shared" si="414"/>
        <v>809538</v>
      </c>
      <c r="AA682" s="7">
        <f t="shared" si="415"/>
        <v>66240</v>
      </c>
      <c r="AB682" s="7">
        <f t="shared" si="416"/>
        <v>1181</v>
      </c>
      <c r="AC682" s="1">
        <v>2.5999999999999999E-2</v>
      </c>
      <c r="AD682" s="7">
        <f t="shared" si="417"/>
        <v>14.079048748495469</v>
      </c>
      <c r="AE682" s="10">
        <f t="shared" si="418"/>
        <v>1.996545811996675E-4</v>
      </c>
      <c r="AF682" s="7">
        <f t="shared" si="419"/>
        <v>0</v>
      </c>
      <c r="AG682" s="7">
        <f t="shared" si="420"/>
        <v>0</v>
      </c>
      <c r="AH682" s="1">
        <v>-0.29161761027112398</v>
      </c>
      <c r="AI682" s="1">
        <f t="shared" si="421"/>
        <v>0</v>
      </c>
      <c r="AJ682" s="1">
        <f t="shared" si="422"/>
        <v>0</v>
      </c>
      <c r="AK682" s="1">
        <f t="shared" si="423"/>
        <v>0</v>
      </c>
      <c r="AL682" s="1">
        <f t="shared" si="424"/>
        <v>0</v>
      </c>
      <c r="AM682" s="1">
        <f t="shared" ref="AM682:AM687" si="445">AM681</f>
        <v>98</v>
      </c>
      <c r="AN682" s="1">
        <v>1391</v>
      </c>
      <c r="AO682" s="11">
        <f t="shared" si="425"/>
        <v>-21</v>
      </c>
      <c r="AP682" s="1">
        <f t="shared" si="426"/>
        <v>-0.29161761027112398</v>
      </c>
      <c r="AQ682" s="1">
        <f t="shared" si="427"/>
        <v>0</v>
      </c>
      <c r="AR682" s="1">
        <f t="shared" si="428"/>
        <v>6.1144531819184653</v>
      </c>
      <c r="AS682" s="1">
        <f t="shared" si="429"/>
        <v>4.4457779208575771E-2</v>
      </c>
      <c r="AT682" s="1">
        <f t="shared" si="430"/>
        <v>9.8968969893510395E-2</v>
      </c>
      <c r="AU682" s="1">
        <f t="shared" si="431"/>
        <v>0</v>
      </c>
      <c r="AV682" s="1">
        <f t="shared" si="411"/>
        <v>0.68883242529736222</v>
      </c>
      <c r="AW682" s="1">
        <f t="shared" si="432"/>
        <v>0.80081473530706626</v>
      </c>
      <c r="AX682" s="1">
        <f t="shared" si="433"/>
        <v>0</v>
      </c>
    </row>
    <row r="683" spans="1:50" x14ac:dyDescent="0.45">
      <c r="A683" s="7" t="s">
        <v>171</v>
      </c>
      <c r="B683" s="7" t="s">
        <v>171</v>
      </c>
      <c r="C683" s="8" t="s">
        <v>50</v>
      </c>
      <c r="D683" s="1" t="s">
        <v>58</v>
      </c>
      <c r="E683" s="12">
        <v>1033506000000</v>
      </c>
      <c r="F683" s="9">
        <v>1515169</v>
      </c>
      <c r="G683" s="9">
        <v>88285</v>
      </c>
      <c r="H683" s="9">
        <v>-138132</v>
      </c>
      <c r="I683" s="9">
        <v>1768748</v>
      </c>
      <c r="J683" s="9">
        <v>580275</v>
      </c>
      <c r="K683" s="9">
        <v>1472602</v>
      </c>
      <c r="L683" s="7">
        <v>494756</v>
      </c>
      <c r="M683" s="7">
        <v>86804</v>
      </c>
      <c r="N683" s="7">
        <v>1239322</v>
      </c>
      <c r="O683" s="9">
        <v>8878</v>
      </c>
      <c r="P683" s="1">
        <v>0</v>
      </c>
      <c r="Q683" s="1">
        <v>0</v>
      </c>
      <c r="R683" s="1">
        <v>0</v>
      </c>
      <c r="S683" s="1">
        <f t="shared" si="412"/>
        <v>0</v>
      </c>
      <c r="T683" s="1">
        <v>0</v>
      </c>
      <c r="U683" s="1">
        <v>0</v>
      </c>
      <c r="V683" s="1">
        <v>1E-3</v>
      </c>
      <c r="W683" s="1">
        <v>-0.29672037039772298</v>
      </c>
      <c r="X683" s="7">
        <v>102</v>
      </c>
      <c r="Y683" s="7">
        <f t="shared" si="413"/>
        <v>1515169</v>
      </c>
      <c r="Z683" s="7">
        <f t="shared" si="414"/>
        <v>1239322</v>
      </c>
      <c r="AA683" s="7">
        <f t="shared" si="415"/>
        <v>86804</v>
      </c>
      <c r="AB683" s="7">
        <f t="shared" si="416"/>
        <v>8878</v>
      </c>
      <c r="AC683" s="1">
        <v>1E-3</v>
      </c>
      <c r="AD683" s="7">
        <f t="shared" si="417"/>
        <v>14.385782509630996</v>
      </c>
      <c r="AE683" s="10">
        <f t="shared" si="418"/>
        <v>2.9048912085344108E-4</v>
      </c>
      <c r="AF683" s="7">
        <f t="shared" si="419"/>
        <v>0</v>
      </c>
      <c r="AG683" s="7">
        <f t="shared" si="420"/>
        <v>0</v>
      </c>
      <c r="AH683" s="1">
        <v>-0.29672037039772298</v>
      </c>
      <c r="AI683" s="1">
        <f t="shared" si="421"/>
        <v>0</v>
      </c>
      <c r="AJ683" s="1">
        <f t="shared" si="422"/>
        <v>0</v>
      </c>
      <c r="AK683" s="1">
        <f t="shared" si="423"/>
        <v>0</v>
      </c>
      <c r="AL683" s="1">
        <f t="shared" si="424"/>
        <v>0</v>
      </c>
      <c r="AM683" s="1">
        <f t="shared" si="445"/>
        <v>98</v>
      </c>
      <c r="AN683" s="1">
        <v>1392</v>
      </c>
      <c r="AO683" s="11">
        <f t="shared" si="425"/>
        <v>-22</v>
      </c>
      <c r="AP683" s="1">
        <f t="shared" si="426"/>
        <v>-0.29672037039772298</v>
      </c>
      <c r="AQ683" s="1">
        <f t="shared" si="427"/>
        <v>0</v>
      </c>
      <c r="AR683" s="1">
        <f t="shared" si="428"/>
        <v>6.2476659617930554</v>
      </c>
      <c r="AS683" s="1">
        <f t="shared" si="429"/>
        <v>4.9913837358402664E-2</v>
      </c>
      <c r="AT683" s="1">
        <f t="shared" si="430"/>
        <v>8.5422822896045109E-2</v>
      </c>
      <c r="AU683" s="1">
        <f t="shared" si="431"/>
        <v>0</v>
      </c>
      <c r="AV683" s="1">
        <f t="shared" si="411"/>
        <v>0.60779206534791841</v>
      </c>
      <c r="AW683" s="1">
        <f t="shared" si="432"/>
        <v>0.83256744318580145</v>
      </c>
      <c r="AX683" s="1">
        <f t="shared" si="433"/>
        <v>0</v>
      </c>
    </row>
    <row r="684" spans="1:50" x14ac:dyDescent="0.45">
      <c r="A684" s="7" t="s">
        <v>171</v>
      </c>
      <c r="B684" s="7" t="s">
        <v>171</v>
      </c>
      <c r="C684" s="8" t="s">
        <v>51</v>
      </c>
      <c r="D684" s="1" t="s">
        <v>58</v>
      </c>
      <c r="E684" s="12">
        <v>796716000000</v>
      </c>
      <c r="F684" s="9">
        <v>1752269</v>
      </c>
      <c r="G684" s="9">
        <v>85102</v>
      </c>
      <c r="H684" s="9">
        <v>91969</v>
      </c>
      <c r="I684" s="9">
        <v>2035267</v>
      </c>
      <c r="J684" s="9">
        <v>880447</v>
      </c>
      <c r="K684" s="9">
        <v>1694432</v>
      </c>
      <c r="L684" s="7">
        <v>484013</v>
      </c>
      <c r="M684" s="7">
        <v>123000</v>
      </c>
      <c r="N684" s="7">
        <v>1495799</v>
      </c>
      <c r="O684" s="9">
        <v>8882</v>
      </c>
      <c r="P684" s="1">
        <v>3</v>
      </c>
      <c r="Q684" s="1">
        <v>3</v>
      </c>
      <c r="R684" s="1">
        <v>2</v>
      </c>
      <c r="S684" s="1">
        <f t="shared" si="412"/>
        <v>1</v>
      </c>
      <c r="T684" s="1">
        <v>6</v>
      </c>
      <c r="U684" s="1">
        <v>0</v>
      </c>
      <c r="V684" s="1">
        <v>0</v>
      </c>
      <c r="W684" s="1">
        <v>-0.32480636705421101</v>
      </c>
      <c r="X684" s="7">
        <v>82</v>
      </c>
      <c r="Y684" s="7">
        <f t="shared" si="413"/>
        <v>1752269</v>
      </c>
      <c r="Z684" s="7">
        <f t="shared" si="414"/>
        <v>1495799</v>
      </c>
      <c r="AA684" s="7">
        <f t="shared" si="415"/>
        <v>123000</v>
      </c>
      <c r="AB684" s="7">
        <f t="shared" si="416"/>
        <v>8882</v>
      </c>
      <c r="AC684" s="1">
        <v>0</v>
      </c>
      <c r="AD684" s="7">
        <f t="shared" si="417"/>
        <v>14.526137572183554</v>
      </c>
      <c r="AE684" s="10">
        <f t="shared" si="418"/>
        <v>3.3594607684604049E-4</v>
      </c>
      <c r="AF684" s="7">
        <f t="shared" si="419"/>
        <v>1</v>
      </c>
      <c r="AG684" s="7">
        <f t="shared" si="420"/>
        <v>0</v>
      </c>
      <c r="AH684" s="1">
        <v>-0.32480636705421101</v>
      </c>
      <c r="AI684" s="1">
        <f t="shared" si="421"/>
        <v>1</v>
      </c>
      <c r="AJ684" s="1">
        <f t="shared" si="422"/>
        <v>1</v>
      </c>
      <c r="AK684" s="1">
        <f t="shared" si="423"/>
        <v>1</v>
      </c>
      <c r="AL684" s="1">
        <f t="shared" si="424"/>
        <v>1</v>
      </c>
      <c r="AM684" s="1">
        <f t="shared" si="445"/>
        <v>98</v>
      </c>
      <c r="AN684" s="1">
        <v>1393</v>
      </c>
      <c r="AO684" s="11">
        <f t="shared" si="425"/>
        <v>-42</v>
      </c>
      <c r="AP684" s="1">
        <f t="shared" si="426"/>
        <v>-0.32480636705421101</v>
      </c>
      <c r="AQ684" s="1">
        <f t="shared" si="427"/>
        <v>4</v>
      </c>
      <c r="AR684" s="1">
        <f t="shared" si="428"/>
        <v>6.3086213909668167</v>
      </c>
      <c r="AS684" s="1">
        <f t="shared" si="429"/>
        <v>4.1813678500167303E-2</v>
      </c>
      <c r="AT684" s="1">
        <f t="shared" si="430"/>
        <v>0.10681597959624257</v>
      </c>
      <c r="AU684" s="1">
        <f t="shared" si="431"/>
        <v>0</v>
      </c>
      <c r="AV684" s="1">
        <f t="shared" si="411"/>
        <v>0.67040835428472034</v>
      </c>
      <c r="AW684" s="1">
        <f t="shared" si="432"/>
        <v>0.83253548551615097</v>
      </c>
      <c r="AX684" s="1">
        <f t="shared" si="433"/>
        <v>-1.299225468216844</v>
      </c>
    </row>
    <row r="685" spans="1:50" x14ac:dyDescent="0.45">
      <c r="A685" s="7" t="s">
        <v>171</v>
      </c>
      <c r="B685" s="7" t="s">
        <v>171</v>
      </c>
      <c r="C685" s="8" t="s">
        <v>52</v>
      </c>
      <c r="D685" s="1" t="s">
        <v>58</v>
      </c>
      <c r="E685" s="12">
        <v>1228608000000</v>
      </c>
      <c r="F685" s="9">
        <v>1832630</v>
      </c>
      <c r="G685" s="9">
        <v>81166</v>
      </c>
      <c r="H685" s="9">
        <v>160184</v>
      </c>
      <c r="I685" s="9">
        <v>2156512</v>
      </c>
      <c r="J685" s="9">
        <v>1600866</v>
      </c>
      <c r="K685" s="9">
        <v>1778251</v>
      </c>
      <c r="L685" s="7">
        <v>216909</v>
      </c>
      <c r="M685" s="7">
        <v>134474</v>
      </c>
      <c r="N685" s="7">
        <v>1532672</v>
      </c>
      <c r="O685" s="9">
        <v>8883</v>
      </c>
      <c r="P685" s="1">
        <v>3</v>
      </c>
      <c r="Q685" s="1">
        <v>3</v>
      </c>
      <c r="R685" s="1">
        <v>2</v>
      </c>
      <c r="S685" s="1">
        <f t="shared" si="412"/>
        <v>1</v>
      </c>
      <c r="T685" s="1">
        <v>6</v>
      </c>
      <c r="U685" s="1">
        <v>0</v>
      </c>
      <c r="V685" s="1">
        <v>1E-3</v>
      </c>
      <c r="W685" s="1">
        <v>-0.32002472297497703</v>
      </c>
      <c r="X685" s="7">
        <v>92</v>
      </c>
      <c r="Y685" s="7">
        <f t="shared" si="413"/>
        <v>1832630</v>
      </c>
      <c r="Z685" s="7">
        <f t="shared" si="414"/>
        <v>1532672</v>
      </c>
      <c r="AA685" s="7">
        <f t="shared" si="415"/>
        <v>134474</v>
      </c>
      <c r="AB685" s="7">
        <f t="shared" si="416"/>
        <v>8883</v>
      </c>
      <c r="AC685" s="1">
        <v>1E-3</v>
      </c>
      <c r="AD685" s="7">
        <f t="shared" si="417"/>
        <v>14.584002659626776</v>
      </c>
      <c r="AE685" s="10">
        <f t="shared" si="418"/>
        <v>3.5135293656987551E-4</v>
      </c>
      <c r="AF685" s="7">
        <f t="shared" si="419"/>
        <v>1</v>
      </c>
      <c r="AG685" s="7">
        <f t="shared" si="420"/>
        <v>0</v>
      </c>
      <c r="AH685" s="1">
        <v>-0.32002472297497703</v>
      </c>
      <c r="AI685" s="1">
        <f t="shared" si="421"/>
        <v>1</v>
      </c>
      <c r="AJ685" s="1">
        <f t="shared" si="422"/>
        <v>1</v>
      </c>
      <c r="AK685" s="1">
        <f t="shared" si="423"/>
        <v>1</v>
      </c>
      <c r="AL685" s="1">
        <f t="shared" si="424"/>
        <v>1</v>
      </c>
      <c r="AM685" s="1">
        <f t="shared" si="445"/>
        <v>98</v>
      </c>
      <c r="AN685" s="1">
        <v>1394</v>
      </c>
      <c r="AO685" s="11">
        <f t="shared" si="425"/>
        <v>-32</v>
      </c>
      <c r="AP685" s="1">
        <f t="shared" si="426"/>
        <v>-0.32002472297497703</v>
      </c>
      <c r="AQ685" s="1">
        <f t="shared" si="427"/>
        <v>4</v>
      </c>
      <c r="AR685" s="1">
        <f t="shared" si="428"/>
        <v>6.3337518791382577</v>
      </c>
      <c r="AS685" s="1">
        <f t="shared" si="429"/>
        <v>3.7637629653811337E-2</v>
      </c>
      <c r="AT685" s="1">
        <f t="shared" si="430"/>
        <v>6.6063382299317602E-2</v>
      </c>
      <c r="AU685" s="1">
        <f t="shared" si="431"/>
        <v>0</v>
      </c>
      <c r="AV685" s="1">
        <f t="shared" si="411"/>
        <v>0.84292366562300602</v>
      </c>
      <c r="AW685" s="1">
        <f t="shared" si="432"/>
        <v>0.82459592156222639</v>
      </c>
      <c r="AX685" s="1">
        <f t="shared" si="433"/>
        <v>-1.2800988918999081</v>
      </c>
    </row>
    <row r="686" spans="1:50" x14ac:dyDescent="0.45">
      <c r="A686" s="7" t="s">
        <v>171</v>
      </c>
      <c r="B686" s="7" t="s">
        <v>171</v>
      </c>
      <c r="C686" s="8" t="s">
        <v>53</v>
      </c>
      <c r="D686" s="1" t="s">
        <v>58</v>
      </c>
      <c r="E686" s="13">
        <v>902340000000</v>
      </c>
      <c r="F686" s="7">
        <v>1480883</v>
      </c>
      <c r="G686" s="7">
        <v>25576</v>
      </c>
      <c r="H686" s="7">
        <v>351873</v>
      </c>
      <c r="I686" s="7">
        <v>2142676</v>
      </c>
      <c r="J686" s="7">
        <v>1511651</v>
      </c>
      <c r="K686" s="7">
        <v>1874494</v>
      </c>
      <c r="L686" s="7">
        <v>195278</v>
      </c>
      <c r="M686" s="7">
        <v>128544</v>
      </c>
      <c r="N686" s="7">
        <v>1293895</v>
      </c>
      <c r="O686" s="1">
        <v>8885</v>
      </c>
      <c r="P686" s="1">
        <v>3</v>
      </c>
      <c r="Q686" s="1">
        <v>3</v>
      </c>
      <c r="R686" s="1">
        <v>2</v>
      </c>
      <c r="S686" s="1">
        <f t="shared" si="412"/>
        <v>1</v>
      </c>
      <c r="T686" s="1">
        <v>6</v>
      </c>
      <c r="U686" s="1">
        <v>0</v>
      </c>
      <c r="V686" s="1">
        <v>1E-3</v>
      </c>
      <c r="W686" s="1">
        <v>-0.319379175019881</v>
      </c>
      <c r="X686" s="7">
        <v>92</v>
      </c>
      <c r="Y686" s="7">
        <f t="shared" si="413"/>
        <v>1480883</v>
      </c>
      <c r="Z686" s="7">
        <f t="shared" si="414"/>
        <v>1293895</v>
      </c>
      <c r="AA686" s="7">
        <f t="shared" si="415"/>
        <v>128544</v>
      </c>
      <c r="AB686" s="7">
        <f t="shared" si="416"/>
        <v>8885</v>
      </c>
      <c r="AC686" s="1">
        <v>1E-3</v>
      </c>
      <c r="AD686" s="7">
        <f t="shared" si="417"/>
        <v>14.577566073104695</v>
      </c>
      <c r="AE686" s="10">
        <f t="shared" si="418"/>
        <v>2.839157881112974E-4</v>
      </c>
      <c r="AF686" s="7">
        <f t="shared" si="419"/>
        <v>1</v>
      </c>
      <c r="AG686" s="7">
        <f t="shared" si="420"/>
        <v>0</v>
      </c>
      <c r="AH686" s="1">
        <v>-0.319379175019881</v>
      </c>
      <c r="AI686" s="1">
        <f t="shared" si="421"/>
        <v>1</v>
      </c>
      <c r="AJ686" s="1">
        <f t="shared" si="422"/>
        <v>1</v>
      </c>
      <c r="AK686" s="1">
        <f t="shared" si="423"/>
        <v>1</v>
      </c>
      <c r="AL686" s="1">
        <f t="shared" si="424"/>
        <v>1</v>
      </c>
      <c r="AM686" s="1">
        <f t="shared" si="445"/>
        <v>98</v>
      </c>
      <c r="AN686" s="1">
        <v>1395</v>
      </c>
      <c r="AO686" s="11">
        <f t="shared" si="425"/>
        <v>-32</v>
      </c>
      <c r="AP686" s="1">
        <f t="shared" si="426"/>
        <v>-0.319379175019881</v>
      </c>
      <c r="AQ686" s="1">
        <f t="shared" si="427"/>
        <v>4</v>
      </c>
      <c r="AR686" s="1">
        <f t="shared" si="428"/>
        <v>6.3309565051294241</v>
      </c>
      <c r="AS686" s="1">
        <f t="shared" si="429"/>
        <v>1.1936475696745564E-2</v>
      </c>
      <c r="AT686" s="1">
        <f t="shared" si="430"/>
        <v>2.8344083161557728E-2</v>
      </c>
      <c r="AU686" s="1">
        <f t="shared" si="431"/>
        <v>0</v>
      </c>
      <c r="AV686" s="1">
        <f t="shared" si="411"/>
        <v>0.79663420881178493</v>
      </c>
      <c r="AW686" s="1">
        <f t="shared" si="432"/>
        <v>0.87483781962368556</v>
      </c>
      <c r="AX686" s="1">
        <f t="shared" si="433"/>
        <v>-1.277516700079524</v>
      </c>
    </row>
    <row r="687" spans="1:50" x14ac:dyDescent="0.45">
      <c r="A687" s="7" t="s">
        <v>171</v>
      </c>
      <c r="B687" s="7" t="s">
        <v>171</v>
      </c>
      <c r="C687" s="8" t="s">
        <v>54</v>
      </c>
      <c r="D687" s="1" t="s">
        <v>58</v>
      </c>
      <c r="E687" s="13">
        <v>623376000000</v>
      </c>
      <c r="F687" s="7">
        <v>1779764</v>
      </c>
      <c r="G687" s="7">
        <v>1691</v>
      </c>
      <c r="H687" s="7">
        <v>282804</v>
      </c>
      <c r="I687" s="7">
        <v>2325510</v>
      </c>
      <c r="J687" s="7">
        <v>1395741</v>
      </c>
      <c r="K687" s="7">
        <v>2143007</v>
      </c>
      <c r="L687" s="7">
        <v>466187</v>
      </c>
      <c r="M687" s="7">
        <v>134096</v>
      </c>
      <c r="N687" s="4">
        <v>1715652</v>
      </c>
      <c r="O687" s="7">
        <v>8327</v>
      </c>
      <c r="P687" s="1">
        <v>3</v>
      </c>
      <c r="Q687" s="1">
        <v>3</v>
      </c>
      <c r="R687" s="1">
        <v>2</v>
      </c>
      <c r="S687" s="1">
        <f t="shared" si="412"/>
        <v>1</v>
      </c>
      <c r="T687" s="1">
        <v>6</v>
      </c>
      <c r="U687" s="1">
        <v>0</v>
      </c>
      <c r="V687" s="1">
        <v>1E-3</v>
      </c>
      <c r="W687" s="1">
        <v>-0.31460371863262299</v>
      </c>
      <c r="X687" s="7">
        <v>96</v>
      </c>
      <c r="Y687" s="7">
        <f t="shared" si="413"/>
        <v>1779764</v>
      </c>
      <c r="Z687" s="7">
        <f t="shared" si="414"/>
        <v>1715652</v>
      </c>
      <c r="AA687" s="7">
        <f t="shared" si="415"/>
        <v>134096</v>
      </c>
      <c r="AB687" s="7">
        <f t="shared" si="416"/>
        <v>8327</v>
      </c>
      <c r="AC687" s="1">
        <v>1E-3</v>
      </c>
      <c r="AD687" s="7">
        <f t="shared" si="417"/>
        <v>14.659449927787549</v>
      </c>
      <c r="AE687" s="10">
        <f t="shared" si="418"/>
        <v>3.4121743494395915E-4</v>
      </c>
      <c r="AF687" s="7">
        <f t="shared" si="419"/>
        <v>1</v>
      </c>
      <c r="AG687" s="7">
        <f t="shared" si="420"/>
        <v>0</v>
      </c>
      <c r="AH687" s="1">
        <v>-0.31460371863262299</v>
      </c>
      <c r="AI687" s="1">
        <f t="shared" si="421"/>
        <v>1</v>
      </c>
      <c r="AJ687" s="1">
        <f t="shared" si="422"/>
        <v>1</v>
      </c>
      <c r="AK687" s="1">
        <f t="shared" si="423"/>
        <v>1</v>
      </c>
      <c r="AL687" s="1">
        <f t="shared" si="424"/>
        <v>1</v>
      </c>
      <c r="AM687" s="1">
        <f t="shared" si="445"/>
        <v>98</v>
      </c>
      <c r="AN687" s="1">
        <v>1396</v>
      </c>
      <c r="AO687" s="11">
        <f t="shared" si="425"/>
        <v>-28</v>
      </c>
      <c r="AP687" s="1">
        <f t="shared" si="426"/>
        <v>-0.31460371863262299</v>
      </c>
      <c r="AQ687" s="1">
        <f t="shared" si="427"/>
        <v>4</v>
      </c>
      <c r="AR687" s="1">
        <f t="shared" si="428"/>
        <v>6.3665182113751557</v>
      </c>
      <c r="AS687" s="1">
        <f t="shared" si="429"/>
        <v>7.2715232357633381E-4</v>
      </c>
      <c r="AT687" s="1">
        <f t="shared" si="430"/>
        <v>2.7126485459818793E-3</v>
      </c>
      <c r="AU687" s="1">
        <f t="shared" si="431"/>
        <v>0</v>
      </c>
      <c r="AV687" s="1">
        <f t="shared" si="411"/>
        <v>0.80065362006613605</v>
      </c>
      <c r="AW687" s="1">
        <f t="shared" si="432"/>
        <v>0.92152130070393157</v>
      </c>
      <c r="AX687" s="1">
        <f t="shared" si="433"/>
        <v>-1.2584148745304919</v>
      </c>
    </row>
    <row r="688" spans="1:50" x14ac:dyDescent="0.45">
      <c r="A688" s="7" t="s">
        <v>172</v>
      </c>
      <c r="B688" s="7" t="s">
        <v>172</v>
      </c>
      <c r="C688" s="8" t="s">
        <v>47</v>
      </c>
      <c r="D688" s="1" t="s">
        <v>65</v>
      </c>
      <c r="E688" s="12">
        <v>97108000000</v>
      </c>
      <c r="F688" s="9">
        <v>269749</v>
      </c>
      <c r="G688" s="9">
        <v>6887</v>
      </c>
      <c r="H688" s="9">
        <v>14704</v>
      </c>
      <c r="I688" s="9">
        <v>366489</v>
      </c>
      <c r="J688" s="9">
        <v>50387</v>
      </c>
      <c r="K688" s="9">
        <v>145525</v>
      </c>
      <c r="L688" s="7">
        <v>35201</v>
      </c>
      <c r="M688" s="7">
        <v>33304</v>
      </c>
      <c r="N688" s="7">
        <v>233074</v>
      </c>
      <c r="O688" s="9">
        <v>2014</v>
      </c>
      <c r="P688" s="1">
        <v>0</v>
      </c>
      <c r="Q688" s="1">
        <v>0</v>
      </c>
      <c r="R688" s="1">
        <v>0</v>
      </c>
      <c r="S688" s="1">
        <f t="shared" si="412"/>
        <v>0</v>
      </c>
      <c r="T688" s="1">
        <v>0</v>
      </c>
      <c r="U688" s="1">
        <v>0</v>
      </c>
      <c r="V688" s="1">
        <v>0.28399999999999997</v>
      </c>
      <c r="W688" s="1">
        <v>-0.15564231968596201</v>
      </c>
      <c r="X688" s="7">
        <v>96</v>
      </c>
      <c r="Y688" s="7">
        <f t="shared" si="413"/>
        <v>269749</v>
      </c>
      <c r="Z688" s="7">
        <f t="shared" si="414"/>
        <v>233074</v>
      </c>
      <c r="AA688" s="7">
        <f t="shared" si="415"/>
        <v>33304</v>
      </c>
      <c r="AB688" s="7">
        <f t="shared" si="416"/>
        <v>2014</v>
      </c>
      <c r="AC688" s="1">
        <v>0.28399999999999997</v>
      </c>
      <c r="AD688" s="7">
        <f t="shared" si="417"/>
        <v>12.811723786215859</v>
      </c>
      <c r="AE688" s="10">
        <f t="shared" si="418"/>
        <v>5.1716442100580778E-5</v>
      </c>
      <c r="AF688" s="7">
        <f t="shared" si="419"/>
        <v>1</v>
      </c>
      <c r="AG688" s="7">
        <f t="shared" si="420"/>
        <v>0</v>
      </c>
      <c r="AH688" s="1">
        <v>-0.15564231968596201</v>
      </c>
      <c r="AI688" s="1">
        <f t="shared" si="421"/>
        <v>0</v>
      </c>
      <c r="AJ688" s="1">
        <f t="shared" si="422"/>
        <v>0</v>
      </c>
      <c r="AK688" s="1">
        <f t="shared" si="423"/>
        <v>0</v>
      </c>
      <c r="AL688" s="1">
        <f t="shared" si="424"/>
        <v>0</v>
      </c>
      <c r="AM688" s="1">
        <f t="shared" ref="AM688" si="446">AM687+1</f>
        <v>99</v>
      </c>
      <c r="AN688" s="1">
        <v>1390</v>
      </c>
      <c r="AO688" s="11">
        <f t="shared" si="425"/>
        <v>-28</v>
      </c>
      <c r="AP688" s="1">
        <f t="shared" si="426"/>
        <v>-0.15564231968596201</v>
      </c>
      <c r="AQ688" s="1">
        <f t="shared" si="427"/>
        <v>0</v>
      </c>
      <c r="AR688" s="1">
        <f t="shared" si="428"/>
        <v>5.5640609440221844</v>
      </c>
      <c r="AS688" s="1">
        <f t="shared" si="429"/>
        <v>1.8791832769878496E-2</v>
      </c>
      <c r="AT688" s="1">
        <f t="shared" si="430"/>
        <v>7.0921036371874607E-2</v>
      </c>
      <c r="AU688" s="1">
        <f t="shared" si="431"/>
        <v>0</v>
      </c>
      <c r="AV688" s="1">
        <f t="shared" si="411"/>
        <v>0.23353497649315533</v>
      </c>
      <c r="AW688" s="1">
        <f t="shared" si="432"/>
        <v>0.3970787663476939</v>
      </c>
      <c r="AX688" s="1">
        <f t="shared" si="433"/>
        <v>0</v>
      </c>
    </row>
    <row r="689" spans="1:50" x14ac:dyDescent="0.45">
      <c r="A689" s="7" t="s">
        <v>172</v>
      </c>
      <c r="B689" s="7" t="s">
        <v>172</v>
      </c>
      <c r="C689" s="8" t="s">
        <v>49</v>
      </c>
      <c r="D689" s="1" t="s">
        <v>65</v>
      </c>
      <c r="E689" s="12">
        <v>920750000000</v>
      </c>
      <c r="F689" s="9">
        <v>499642</v>
      </c>
      <c r="G689" s="9">
        <v>50269</v>
      </c>
      <c r="H689" s="9">
        <v>21219</v>
      </c>
      <c r="I689" s="9">
        <v>552089</v>
      </c>
      <c r="J689" s="9">
        <v>80329</v>
      </c>
      <c r="K689" s="9">
        <v>226632</v>
      </c>
      <c r="L689" s="7">
        <v>71507</v>
      </c>
      <c r="M689" s="7">
        <v>63639</v>
      </c>
      <c r="N689" s="7">
        <v>410969</v>
      </c>
      <c r="O689" s="9">
        <v>1510</v>
      </c>
      <c r="P689" s="1">
        <v>0</v>
      </c>
      <c r="Q689" s="1">
        <v>0</v>
      </c>
      <c r="R689" s="1">
        <v>0</v>
      </c>
      <c r="S689" s="1">
        <f t="shared" si="412"/>
        <v>0</v>
      </c>
      <c r="T689" s="1">
        <v>0</v>
      </c>
      <c r="U689" s="1">
        <v>0</v>
      </c>
      <c r="V689" s="1">
        <v>0.51200000000000001</v>
      </c>
      <c r="W689" s="1">
        <v>0.100190182153596</v>
      </c>
      <c r="X689" s="7">
        <v>111</v>
      </c>
      <c r="Y689" s="7">
        <f t="shared" si="413"/>
        <v>499642</v>
      </c>
      <c r="Z689" s="7">
        <f t="shared" si="414"/>
        <v>410969</v>
      </c>
      <c r="AA689" s="7">
        <f t="shared" si="415"/>
        <v>63639</v>
      </c>
      <c r="AB689" s="7">
        <f t="shared" si="416"/>
        <v>1510</v>
      </c>
      <c r="AC689" s="1">
        <v>0.51200000000000001</v>
      </c>
      <c r="AD689" s="7">
        <f t="shared" si="417"/>
        <v>13.221464544146826</v>
      </c>
      <c r="AE689" s="10">
        <f t="shared" si="418"/>
        <v>9.5791667676315309E-5</v>
      </c>
      <c r="AF689" s="7">
        <f t="shared" si="419"/>
        <v>1</v>
      </c>
      <c r="AG689" s="7">
        <f t="shared" si="420"/>
        <v>0</v>
      </c>
      <c r="AH689" s="1">
        <v>0.100190182153596</v>
      </c>
      <c r="AI689" s="1">
        <f t="shared" si="421"/>
        <v>0</v>
      </c>
      <c r="AJ689" s="1">
        <f t="shared" si="422"/>
        <v>0</v>
      </c>
      <c r="AK689" s="1">
        <f t="shared" si="423"/>
        <v>0</v>
      </c>
      <c r="AL689" s="1">
        <f t="shared" si="424"/>
        <v>0</v>
      </c>
      <c r="AM689" s="1">
        <f t="shared" ref="AM689:AM694" si="447">AM688</f>
        <v>99</v>
      </c>
      <c r="AN689" s="1">
        <v>1391</v>
      </c>
      <c r="AO689" s="11">
        <f t="shared" si="425"/>
        <v>-13</v>
      </c>
      <c r="AP689" s="1">
        <f t="shared" si="426"/>
        <v>0.100190182153596</v>
      </c>
      <c r="AQ689" s="1">
        <f t="shared" si="427"/>
        <v>0</v>
      </c>
      <c r="AR689" s="1">
        <f t="shared" si="428"/>
        <v>5.7420090942024595</v>
      </c>
      <c r="AS689" s="1">
        <f t="shared" si="429"/>
        <v>9.105234844381975E-2</v>
      </c>
      <c r="AT689" s="1">
        <f t="shared" si="430"/>
        <v>5.4595710019006247E-2</v>
      </c>
      <c r="AU689" s="1">
        <f t="shared" si="431"/>
        <v>0</v>
      </c>
      <c r="AV689" s="1">
        <f t="shared" si="411"/>
        <v>0.2750208752574313</v>
      </c>
      <c r="AW689" s="1">
        <f t="shared" si="432"/>
        <v>0.41049903185899372</v>
      </c>
      <c r="AX689" s="1">
        <f t="shared" si="433"/>
        <v>0</v>
      </c>
    </row>
    <row r="690" spans="1:50" x14ac:dyDescent="0.45">
      <c r="A690" s="7" t="s">
        <v>172</v>
      </c>
      <c r="B690" s="7" t="s">
        <v>172</v>
      </c>
      <c r="C690" s="8" t="s">
        <v>50</v>
      </c>
      <c r="D690" s="1" t="s">
        <v>65</v>
      </c>
      <c r="E690" s="12">
        <v>308250000000</v>
      </c>
      <c r="F690" s="9">
        <v>632189</v>
      </c>
      <c r="G690" s="9">
        <v>66659</v>
      </c>
      <c r="H690" s="9">
        <v>-24007</v>
      </c>
      <c r="I690" s="9">
        <v>618740</v>
      </c>
      <c r="J690" s="9">
        <v>128961</v>
      </c>
      <c r="K690" s="9">
        <v>238723</v>
      </c>
      <c r="L690" s="7">
        <v>79228</v>
      </c>
      <c r="M690" s="7">
        <v>74331</v>
      </c>
      <c r="N690" s="7">
        <v>519180</v>
      </c>
      <c r="O690" s="9">
        <v>1440</v>
      </c>
      <c r="P690" s="1">
        <v>3</v>
      </c>
      <c r="Q690" s="1">
        <v>3</v>
      </c>
      <c r="R690" s="1">
        <v>0</v>
      </c>
      <c r="S690" s="1">
        <f t="shared" si="412"/>
        <v>1</v>
      </c>
      <c r="T690" s="1">
        <v>6</v>
      </c>
      <c r="U690" s="1">
        <v>0</v>
      </c>
      <c r="V690" s="1">
        <v>0.67100000000000004</v>
      </c>
      <c r="W690" s="1">
        <v>0.30284628077881698</v>
      </c>
      <c r="X690" s="7">
        <v>101</v>
      </c>
      <c r="Y690" s="7">
        <f t="shared" si="413"/>
        <v>632189</v>
      </c>
      <c r="Z690" s="7">
        <f t="shared" si="414"/>
        <v>519180</v>
      </c>
      <c r="AA690" s="7">
        <f t="shared" si="415"/>
        <v>74331</v>
      </c>
      <c r="AB690" s="7">
        <f t="shared" si="416"/>
        <v>1440</v>
      </c>
      <c r="AC690" s="1">
        <v>0.67100000000000004</v>
      </c>
      <c r="AD690" s="7">
        <f t="shared" si="417"/>
        <v>13.335440431118275</v>
      </c>
      <c r="AE690" s="10">
        <f t="shared" si="418"/>
        <v>1.2120365901309758E-4</v>
      </c>
      <c r="AF690" s="7">
        <f t="shared" si="419"/>
        <v>0</v>
      </c>
      <c r="AG690" s="7">
        <f t="shared" si="420"/>
        <v>0</v>
      </c>
      <c r="AH690" s="1">
        <v>0.30284628077881698</v>
      </c>
      <c r="AI690" s="1">
        <f t="shared" si="421"/>
        <v>0</v>
      </c>
      <c r="AJ690" s="1">
        <f t="shared" si="422"/>
        <v>1</v>
      </c>
      <c r="AK690" s="1">
        <f t="shared" si="423"/>
        <v>1</v>
      </c>
      <c r="AL690" s="1">
        <f t="shared" si="424"/>
        <v>1</v>
      </c>
      <c r="AM690" s="1">
        <f t="shared" si="447"/>
        <v>99</v>
      </c>
      <c r="AN690" s="1">
        <v>1392</v>
      </c>
      <c r="AO690" s="11">
        <f t="shared" si="425"/>
        <v>-23</v>
      </c>
      <c r="AP690" s="1">
        <f t="shared" si="426"/>
        <v>0.30284628077881698</v>
      </c>
      <c r="AQ690" s="1">
        <f t="shared" si="427"/>
        <v>3</v>
      </c>
      <c r="AR690" s="1">
        <f t="shared" si="428"/>
        <v>5.7915081929841881</v>
      </c>
      <c r="AS690" s="1">
        <f t="shared" si="429"/>
        <v>0.10773345831851829</v>
      </c>
      <c r="AT690" s="1">
        <f t="shared" si="430"/>
        <v>0.21624979724249796</v>
      </c>
      <c r="AU690" s="1">
        <f t="shared" si="431"/>
        <v>0</v>
      </c>
      <c r="AV690" s="1">
        <f t="shared" si="411"/>
        <v>0.33647250864660438</v>
      </c>
      <c r="AW690" s="1">
        <f t="shared" si="432"/>
        <v>0.38582118498884832</v>
      </c>
      <c r="AX690" s="1">
        <f t="shared" si="433"/>
        <v>0.90853884233645088</v>
      </c>
    </row>
    <row r="691" spans="1:50" x14ac:dyDescent="0.45">
      <c r="A691" s="7" t="s">
        <v>172</v>
      </c>
      <c r="B691" s="7" t="s">
        <v>172</v>
      </c>
      <c r="C691" s="8" t="s">
        <v>51</v>
      </c>
      <c r="D691" s="1" t="s">
        <v>65</v>
      </c>
      <c r="E691" s="12">
        <v>407750000000</v>
      </c>
      <c r="F691" s="9">
        <v>606263</v>
      </c>
      <c r="G691" s="9">
        <v>21741</v>
      </c>
      <c r="H691" s="9">
        <v>20449</v>
      </c>
      <c r="I691" s="9">
        <v>647057</v>
      </c>
      <c r="J691" s="9">
        <v>172757</v>
      </c>
      <c r="K691" s="9">
        <v>263212</v>
      </c>
      <c r="L691" s="7">
        <v>85491</v>
      </c>
      <c r="M691" s="7">
        <v>62916</v>
      </c>
      <c r="N691" s="7">
        <v>546763</v>
      </c>
      <c r="O691" s="9">
        <v>1488</v>
      </c>
      <c r="P691" s="1">
        <v>3</v>
      </c>
      <c r="Q691" s="1">
        <v>3</v>
      </c>
      <c r="R691" s="1">
        <v>0</v>
      </c>
      <c r="S691" s="1">
        <f t="shared" si="412"/>
        <v>1</v>
      </c>
      <c r="T691" s="1">
        <v>6</v>
      </c>
      <c r="U691" s="1">
        <v>0</v>
      </c>
      <c r="V691" s="1">
        <v>7.0000000000000001E-3</v>
      </c>
      <c r="W691" s="1">
        <v>-0.39408270805027601</v>
      </c>
      <c r="X691" s="7">
        <v>115</v>
      </c>
      <c r="Y691" s="7">
        <f t="shared" si="413"/>
        <v>606263</v>
      </c>
      <c r="Z691" s="7">
        <f t="shared" si="414"/>
        <v>546763</v>
      </c>
      <c r="AA691" s="7">
        <f t="shared" si="415"/>
        <v>62916</v>
      </c>
      <c r="AB691" s="7">
        <f t="shared" si="416"/>
        <v>1488</v>
      </c>
      <c r="AC691" s="1">
        <v>7.0000000000000001E-3</v>
      </c>
      <c r="AD691" s="7">
        <f t="shared" si="417"/>
        <v>13.380189668520639</v>
      </c>
      <c r="AE691" s="10">
        <f t="shared" si="418"/>
        <v>1.1623311054804431E-4</v>
      </c>
      <c r="AF691" s="7">
        <f t="shared" si="419"/>
        <v>1</v>
      </c>
      <c r="AG691" s="7">
        <f t="shared" si="420"/>
        <v>0</v>
      </c>
      <c r="AH691" s="1">
        <v>-0.39408270805027601</v>
      </c>
      <c r="AI691" s="1">
        <f t="shared" si="421"/>
        <v>0</v>
      </c>
      <c r="AJ691" s="1">
        <f t="shared" si="422"/>
        <v>1</v>
      </c>
      <c r="AK691" s="1">
        <f t="shared" si="423"/>
        <v>1</v>
      </c>
      <c r="AL691" s="1">
        <f t="shared" si="424"/>
        <v>1</v>
      </c>
      <c r="AM691" s="1">
        <f t="shared" si="447"/>
        <v>99</v>
      </c>
      <c r="AN691" s="1">
        <v>1393</v>
      </c>
      <c r="AO691" s="11">
        <f t="shared" si="425"/>
        <v>-9</v>
      </c>
      <c r="AP691" s="1">
        <f t="shared" si="426"/>
        <v>-0.39408270805027601</v>
      </c>
      <c r="AQ691" s="1">
        <f t="shared" si="427"/>
        <v>3</v>
      </c>
      <c r="AR691" s="1">
        <f t="shared" si="428"/>
        <v>5.8109425398574137</v>
      </c>
      <c r="AS691" s="1">
        <f t="shared" si="429"/>
        <v>3.3599821963134623E-2</v>
      </c>
      <c r="AT691" s="1">
        <f t="shared" si="430"/>
        <v>5.3319435928877987E-2</v>
      </c>
      <c r="AU691" s="1">
        <f t="shared" si="431"/>
        <v>0</v>
      </c>
      <c r="AV691" s="1">
        <f t="shared" si="411"/>
        <v>0.3991116702237979</v>
      </c>
      <c r="AW691" s="1">
        <f t="shared" si="432"/>
        <v>0.4067833282075613</v>
      </c>
      <c r="AX691" s="1">
        <f t="shared" si="433"/>
        <v>-1.182248124150828</v>
      </c>
    </row>
    <row r="692" spans="1:50" x14ac:dyDescent="0.45">
      <c r="A692" s="7" t="s">
        <v>172</v>
      </c>
      <c r="B692" s="7" t="s">
        <v>172</v>
      </c>
      <c r="C692" s="8" t="s">
        <v>52</v>
      </c>
      <c r="D692" s="1" t="s">
        <v>65</v>
      </c>
      <c r="E692" s="12">
        <v>541750000000</v>
      </c>
      <c r="F692" s="9">
        <v>595617</v>
      </c>
      <c r="G692" s="9">
        <v>39596</v>
      </c>
      <c r="H692" s="9">
        <v>82761</v>
      </c>
      <c r="I692" s="9">
        <v>706596</v>
      </c>
      <c r="J692" s="9">
        <v>275623</v>
      </c>
      <c r="K692" s="9">
        <v>298435</v>
      </c>
      <c r="L692" s="7">
        <v>78820</v>
      </c>
      <c r="M692" s="7">
        <v>40039</v>
      </c>
      <c r="N692" s="7">
        <v>485560</v>
      </c>
      <c r="O692" s="9">
        <v>1478</v>
      </c>
      <c r="P692" s="1">
        <v>3</v>
      </c>
      <c r="Q692" s="1">
        <v>3</v>
      </c>
      <c r="R692" s="1">
        <v>0</v>
      </c>
      <c r="S692" s="1">
        <f t="shared" si="412"/>
        <v>1</v>
      </c>
      <c r="T692" s="1">
        <v>6</v>
      </c>
      <c r="U692" s="1">
        <v>0</v>
      </c>
      <c r="V692" s="1">
        <v>1</v>
      </c>
      <c r="W692" s="1">
        <v>0.60508326995668704</v>
      </c>
      <c r="X692" s="7">
        <v>112</v>
      </c>
      <c r="Y692" s="7">
        <f t="shared" si="413"/>
        <v>595617</v>
      </c>
      <c r="Z692" s="7">
        <f t="shared" si="414"/>
        <v>485560</v>
      </c>
      <c r="AA692" s="7">
        <f t="shared" si="415"/>
        <v>40039</v>
      </c>
      <c r="AB692" s="7">
        <f t="shared" si="416"/>
        <v>1478</v>
      </c>
      <c r="AC692" s="1">
        <v>1</v>
      </c>
      <c r="AD692" s="7">
        <f t="shared" si="417"/>
        <v>13.468214352979752</v>
      </c>
      <c r="AE692" s="10">
        <f t="shared" si="418"/>
        <v>1.1419205296264906E-4</v>
      </c>
      <c r="AF692" s="7">
        <f t="shared" si="419"/>
        <v>1</v>
      </c>
      <c r="AG692" s="7">
        <f t="shared" si="420"/>
        <v>0</v>
      </c>
      <c r="AH692" s="1">
        <v>0.60508326995668704</v>
      </c>
      <c r="AI692" s="1">
        <f t="shared" si="421"/>
        <v>0</v>
      </c>
      <c r="AJ692" s="1">
        <f t="shared" si="422"/>
        <v>1</v>
      </c>
      <c r="AK692" s="1">
        <f t="shared" si="423"/>
        <v>1</v>
      </c>
      <c r="AL692" s="1">
        <f t="shared" si="424"/>
        <v>1</v>
      </c>
      <c r="AM692" s="1">
        <f t="shared" si="447"/>
        <v>99</v>
      </c>
      <c r="AN692" s="1">
        <v>1394</v>
      </c>
      <c r="AO692" s="11">
        <f t="shared" si="425"/>
        <v>-12</v>
      </c>
      <c r="AP692" s="1">
        <f t="shared" si="426"/>
        <v>0.60508326995668704</v>
      </c>
      <c r="AQ692" s="1">
        <f t="shared" si="427"/>
        <v>3</v>
      </c>
      <c r="AR692" s="1">
        <f t="shared" si="428"/>
        <v>5.8491711745892818</v>
      </c>
      <c r="AS692" s="1">
        <f t="shared" si="429"/>
        <v>5.6037679239622072E-2</v>
      </c>
      <c r="AT692" s="1">
        <f t="shared" si="430"/>
        <v>7.3089063221042916E-2</v>
      </c>
      <c r="AU692" s="1">
        <f t="shared" si="431"/>
        <v>0</v>
      </c>
      <c r="AV692" s="1">
        <f t="shared" si="411"/>
        <v>0.50162044506337422</v>
      </c>
      <c r="AW692" s="1">
        <f t="shared" si="432"/>
        <v>0.42235591483676671</v>
      </c>
      <c r="AX692" s="1">
        <f t="shared" si="433"/>
        <v>1.8152498098700611</v>
      </c>
    </row>
    <row r="693" spans="1:50" x14ac:dyDescent="0.45">
      <c r="A693" s="7" t="s">
        <v>172</v>
      </c>
      <c r="B693" s="7" t="s">
        <v>172</v>
      </c>
      <c r="C693" s="8" t="s">
        <v>53</v>
      </c>
      <c r="D693" s="1" t="s">
        <v>65</v>
      </c>
      <c r="E693" s="13">
        <v>577500000000</v>
      </c>
      <c r="F693" s="7">
        <v>546822</v>
      </c>
      <c r="G693" s="7">
        <v>26698</v>
      </c>
      <c r="H693" s="7">
        <v>51084</v>
      </c>
      <c r="I693" s="7">
        <v>785064</v>
      </c>
      <c r="J693" s="7">
        <v>210828</v>
      </c>
      <c r="K693" s="7">
        <v>364982</v>
      </c>
      <c r="L693" s="7">
        <v>94877</v>
      </c>
      <c r="M693" s="7">
        <v>36341</v>
      </c>
      <c r="N693" s="7">
        <v>458981</v>
      </c>
      <c r="O693" s="1">
        <v>1513</v>
      </c>
      <c r="P693" s="1">
        <v>3</v>
      </c>
      <c r="Q693" s="1">
        <v>3</v>
      </c>
      <c r="R693" s="1">
        <v>0</v>
      </c>
      <c r="S693" s="1">
        <f t="shared" si="412"/>
        <v>1</v>
      </c>
      <c r="T693" s="1">
        <v>6</v>
      </c>
      <c r="U693" s="1">
        <v>0</v>
      </c>
      <c r="V693" s="1">
        <v>0.63500000000000001</v>
      </c>
      <c r="W693" s="1">
        <v>0.24757193795806701</v>
      </c>
      <c r="X693" s="7">
        <v>117</v>
      </c>
      <c r="Y693" s="7">
        <f t="shared" si="413"/>
        <v>546822</v>
      </c>
      <c r="Z693" s="7">
        <f t="shared" si="414"/>
        <v>458981</v>
      </c>
      <c r="AA693" s="7">
        <f t="shared" si="415"/>
        <v>36341</v>
      </c>
      <c r="AB693" s="7">
        <f t="shared" si="416"/>
        <v>1513</v>
      </c>
      <c r="AC693" s="1">
        <v>0.63500000000000001</v>
      </c>
      <c r="AD693" s="7">
        <f t="shared" si="417"/>
        <v>13.573520522103685</v>
      </c>
      <c r="AE693" s="10">
        <f t="shared" si="418"/>
        <v>1.0483704592908141E-4</v>
      </c>
      <c r="AF693" s="7">
        <f t="shared" si="419"/>
        <v>1</v>
      </c>
      <c r="AG693" s="7">
        <f t="shared" si="420"/>
        <v>0</v>
      </c>
      <c r="AH693" s="1">
        <v>0.24757193795806701</v>
      </c>
      <c r="AI693" s="1">
        <f t="shared" si="421"/>
        <v>0</v>
      </c>
      <c r="AJ693" s="1">
        <f t="shared" si="422"/>
        <v>1</v>
      </c>
      <c r="AK693" s="1">
        <f t="shared" si="423"/>
        <v>1</v>
      </c>
      <c r="AL693" s="1">
        <f t="shared" si="424"/>
        <v>1</v>
      </c>
      <c r="AM693" s="1">
        <f t="shared" si="447"/>
        <v>99</v>
      </c>
      <c r="AN693" s="1">
        <v>1395</v>
      </c>
      <c r="AO693" s="11">
        <f t="shared" si="425"/>
        <v>-7</v>
      </c>
      <c r="AP693" s="1">
        <f t="shared" si="426"/>
        <v>0.24757193795806701</v>
      </c>
      <c r="AQ693" s="1">
        <f t="shared" si="427"/>
        <v>3</v>
      </c>
      <c r="AR693" s="1">
        <f t="shared" si="428"/>
        <v>5.8949050627501762</v>
      </c>
      <c r="AS693" s="1">
        <f t="shared" si="429"/>
        <v>3.4007418503459591E-2</v>
      </c>
      <c r="AT693" s="1">
        <f t="shared" si="430"/>
        <v>4.6230303030303031E-2</v>
      </c>
      <c r="AU693" s="1">
        <f t="shared" si="431"/>
        <v>0</v>
      </c>
      <c r="AV693" s="1">
        <f t="shared" si="411"/>
        <v>0.38940137364597027</v>
      </c>
      <c r="AW693" s="1">
        <f t="shared" si="432"/>
        <v>0.46490731965801513</v>
      </c>
      <c r="AX693" s="1">
        <f t="shared" si="433"/>
        <v>0.74271581387420105</v>
      </c>
    </row>
    <row r="694" spans="1:50" x14ac:dyDescent="0.45">
      <c r="A694" s="7" t="s">
        <v>172</v>
      </c>
      <c r="B694" s="7" t="s">
        <v>172</v>
      </c>
      <c r="C694" s="8" t="s">
        <v>54</v>
      </c>
      <c r="D694" s="1" t="s">
        <v>65</v>
      </c>
      <c r="E694" s="13">
        <v>458500000000</v>
      </c>
      <c r="F694" s="7">
        <v>546822</v>
      </c>
      <c r="G694" s="7">
        <v>26698</v>
      </c>
      <c r="H694" s="7">
        <v>25162</v>
      </c>
      <c r="I694" s="7">
        <v>785064</v>
      </c>
      <c r="J694" s="7">
        <v>210828</v>
      </c>
      <c r="K694" s="7">
        <v>364982</v>
      </c>
      <c r="L694" s="7">
        <v>94877</v>
      </c>
      <c r="M694" s="7">
        <v>36341</v>
      </c>
      <c r="N694" s="7">
        <v>458981</v>
      </c>
      <c r="O694" s="7">
        <v>1513</v>
      </c>
      <c r="P694" s="1">
        <v>3</v>
      </c>
      <c r="Q694" s="1">
        <v>3</v>
      </c>
      <c r="R694" s="1">
        <v>0</v>
      </c>
      <c r="S694" s="1">
        <f t="shared" si="412"/>
        <v>1</v>
      </c>
      <c r="T694" s="1">
        <v>6</v>
      </c>
      <c r="U694" s="1">
        <v>0</v>
      </c>
      <c r="V694" s="1">
        <v>0.69599999999999995</v>
      </c>
      <c r="W694" s="1">
        <v>0.30857193795806698</v>
      </c>
      <c r="X694" s="7">
        <v>123</v>
      </c>
      <c r="Y694" s="7">
        <f t="shared" si="413"/>
        <v>546822</v>
      </c>
      <c r="Z694" s="7">
        <f t="shared" si="414"/>
        <v>458981</v>
      </c>
      <c r="AA694" s="7">
        <f t="shared" si="415"/>
        <v>36341</v>
      </c>
      <c r="AB694" s="7">
        <f t="shared" si="416"/>
        <v>1513</v>
      </c>
      <c r="AC694" s="1">
        <v>0.69599999999999995</v>
      </c>
      <c r="AD694" s="7">
        <f t="shared" si="417"/>
        <v>13.573520522103685</v>
      </c>
      <c r="AE694" s="10">
        <f t="shared" si="418"/>
        <v>1.0483704592908141E-4</v>
      </c>
      <c r="AF694" s="7">
        <f t="shared" si="419"/>
        <v>1</v>
      </c>
      <c r="AG694" s="7">
        <f t="shared" si="420"/>
        <v>0</v>
      </c>
      <c r="AH694" s="1">
        <v>0.30857193795806698</v>
      </c>
      <c r="AI694" s="1">
        <f t="shared" si="421"/>
        <v>0</v>
      </c>
      <c r="AJ694" s="1">
        <f t="shared" si="422"/>
        <v>1</v>
      </c>
      <c r="AK694" s="1">
        <f t="shared" si="423"/>
        <v>1</v>
      </c>
      <c r="AL694" s="1">
        <f t="shared" si="424"/>
        <v>1</v>
      </c>
      <c r="AM694" s="1">
        <f t="shared" si="447"/>
        <v>99</v>
      </c>
      <c r="AN694" s="1">
        <v>1396</v>
      </c>
      <c r="AO694" s="11">
        <f t="shared" si="425"/>
        <v>-1</v>
      </c>
      <c r="AP694" s="1">
        <f t="shared" si="426"/>
        <v>0.30857193795806698</v>
      </c>
      <c r="AQ694" s="1">
        <f t="shared" si="427"/>
        <v>3</v>
      </c>
      <c r="AR694" s="1">
        <f t="shared" si="428"/>
        <v>5.8949050627501762</v>
      </c>
      <c r="AS694" s="1">
        <f t="shared" si="429"/>
        <v>3.4007418503459591E-2</v>
      </c>
      <c r="AT694" s="1">
        <f t="shared" si="430"/>
        <v>5.8229007633587786E-2</v>
      </c>
      <c r="AU694" s="1">
        <f t="shared" si="431"/>
        <v>0</v>
      </c>
      <c r="AV694" s="1">
        <f t="shared" si="411"/>
        <v>0.38940137364597027</v>
      </c>
      <c r="AW694" s="1">
        <f t="shared" si="432"/>
        <v>0.46490731965801513</v>
      </c>
      <c r="AX694" s="1">
        <f t="shared" si="433"/>
        <v>0.92571581387420099</v>
      </c>
    </row>
    <row r="695" spans="1:50" x14ac:dyDescent="0.45">
      <c r="A695" s="7" t="s">
        <v>173</v>
      </c>
      <c r="B695" s="7" t="s">
        <v>173</v>
      </c>
      <c r="C695" s="8" t="s">
        <v>47</v>
      </c>
      <c r="D695" s="1" t="s">
        <v>73</v>
      </c>
      <c r="E695" s="12">
        <v>179340000000</v>
      </c>
      <c r="F695" s="9">
        <v>323069</v>
      </c>
      <c r="G695" s="9">
        <v>35186</v>
      </c>
      <c r="H695" s="9">
        <v>-117954</v>
      </c>
      <c r="I695" s="9">
        <v>417214</v>
      </c>
      <c r="J695" s="9">
        <v>128232</v>
      </c>
      <c r="K695" s="9">
        <v>271819</v>
      </c>
      <c r="L695" s="7">
        <v>102184</v>
      </c>
      <c r="M695" s="7">
        <v>14764</v>
      </c>
      <c r="N695" s="7">
        <v>241487</v>
      </c>
      <c r="O695" s="9">
        <v>494</v>
      </c>
      <c r="P695" s="1">
        <v>0</v>
      </c>
      <c r="Q695" s="1">
        <v>0</v>
      </c>
      <c r="R695" s="1">
        <v>0</v>
      </c>
      <c r="S695" s="1">
        <f t="shared" si="412"/>
        <v>0</v>
      </c>
      <c r="T695" s="1">
        <v>0</v>
      </c>
      <c r="U695" s="1">
        <v>1</v>
      </c>
      <c r="V695" s="1">
        <v>0.623</v>
      </c>
      <c r="W695" s="1">
        <v>0.17193529140743699</v>
      </c>
      <c r="X695" s="7">
        <v>33</v>
      </c>
      <c r="Y695" s="7">
        <f t="shared" si="413"/>
        <v>323069</v>
      </c>
      <c r="Z695" s="7">
        <f t="shared" si="414"/>
        <v>241487</v>
      </c>
      <c r="AA695" s="7">
        <f t="shared" si="415"/>
        <v>14764</v>
      </c>
      <c r="AB695" s="7">
        <f t="shared" si="416"/>
        <v>494</v>
      </c>
      <c r="AC695" s="1">
        <v>0.623</v>
      </c>
      <c r="AD695" s="7">
        <f t="shared" si="417"/>
        <v>12.941354558592709</v>
      </c>
      <c r="AE695" s="10">
        <f t="shared" si="418"/>
        <v>6.1938984882214685E-5</v>
      </c>
      <c r="AF695" s="7">
        <f t="shared" si="419"/>
        <v>0</v>
      </c>
      <c r="AG695" s="7">
        <f t="shared" si="420"/>
        <v>1</v>
      </c>
      <c r="AH695" s="1">
        <v>0.17193529140743699</v>
      </c>
      <c r="AI695" s="1">
        <f t="shared" si="421"/>
        <v>0</v>
      </c>
      <c r="AJ695" s="1">
        <f t="shared" si="422"/>
        <v>0</v>
      </c>
      <c r="AK695" s="1">
        <f t="shared" si="423"/>
        <v>0</v>
      </c>
      <c r="AL695" s="1">
        <f t="shared" si="424"/>
        <v>0</v>
      </c>
      <c r="AM695" s="1">
        <f t="shared" ref="AM695" si="448">AM694+1</f>
        <v>100</v>
      </c>
      <c r="AN695" s="1">
        <v>1390</v>
      </c>
      <c r="AO695" s="11">
        <f t="shared" si="425"/>
        <v>-91</v>
      </c>
      <c r="AP695" s="1">
        <f t="shared" si="426"/>
        <v>0.17193529140743699</v>
      </c>
      <c r="AQ695" s="1">
        <f t="shared" si="427"/>
        <v>0</v>
      </c>
      <c r="AR695" s="1">
        <f t="shared" si="428"/>
        <v>5.6203588731503071</v>
      </c>
      <c r="AS695" s="1">
        <f t="shared" si="429"/>
        <v>8.4335616733858407E-2</v>
      </c>
      <c r="AT695" s="1">
        <f t="shared" si="430"/>
        <v>0.19619716739154677</v>
      </c>
      <c r="AU695" s="1">
        <f t="shared" si="431"/>
        <v>0</v>
      </c>
      <c r="AV695" s="1">
        <f t="shared" si="411"/>
        <v>0.5522729342735383</v>
      </c>
      <c r="AW695" s="1">
        <f t="shared" si="432"/>
        <v>0.65150977675725164</v>
      </c>
      <c r="AX695" s="1">
        <f t="shared" si="433"/>
        <v>0</v>
      </c>
    </row>
    <row r="696" spans="1:50" x14ac:dyDescent="0.45">
      <c r="A696" s="7" t="s">
        <v>173</v>
      </c>
      <c r="B696" s="7" t="s">
        <v>173</v>
      </c>
      <c r="C696" s="8" t="s">
        <v>49</v>
      </c>
      <c r="D696" s="1" t="s">
        <v>73</v>
      </c>
      <c r="E696" s="12">
        <v>333060000000</v>
      </c>
      <c r="F696" s="9">
        <v>475593</v>
      </c>
      <c r="G696" s="9">
        <v>50562</v>
      </c>
      <c r="H696" s="9">
        <v>-49763</v>
      </c>
      <c r="I696" s="9">
        <v>412374</v>
      </c>
      <c r="J696" s="9">
        <v>127137</v>
      </c>
      <c r="K696" s="9">
        <v>314356</v>
      </c>
      <c r="L696" s="7">
        <v>157854</v>
      </c>
      <c r="M696" s="7">
        <v>17537</v>
      </c>
      <c r="N696" s="7">
        <v>356641</v>
      </c>
      <c r="O696" s="9">
        <v>496</v>
      </c>
      <c r="P696" s="1">
        <v>0</v>
      </c>
      <c r="Q696" s="1">
        <v>0</v>
      </c>
      <c r="R696" s="1">
        <v>0</v>
      </c>
      <c r="S696" s="1">
        <f t="shared" si="412"/>
        <v>0</v>
      </c>
      <c r="T696" s="1">
        <v>0</v>
      </c>
      <c r="U696" s="1">
        <v>1</v>
      </c>
      <c r="V696" s="1">
        <v>0.58199999999999996</v>
      </c>
      <c r="W696" s="1">
        <v>0.129647937161324</v>
      </c>
      <c r="X696" s="7">
        <v>49</v>
      </c>
      <c r="Y696" s="7">
        <f t="shared" si="413"/>
        <v>475593</v>
      </c>
      <c r="Z696" s="7">
        <f t="shared" si="414"/>
        <v>356641</v>
      </c>
      <c r="AA696" s="7">
        <f t="shared" si="415"/>
        <v>17537</v>
      </c>
      <c r="AB696" s="7">
        <f t="shared" si="416"/>
        <v>496</v>
      </c>
      <c r="AC696" s="1">
        <v>0.58199999999999996</v>
      </c>
      <c r="AD696" s="7">
        <f t="shared" si="417"/>
        <v>12.929685983550677</v>
      </c>
      <c r="AE696" s="10">
        <f t="shared" si="418"/>
        <v>9.1180978791178144E-5</v>
      </c>
      <c r="AF696" s="7">
        <f t="shared" si="419"/>
        <v>0</v>
      </c>
      <c r="AG696" s="7">
        <f t="shared" si="420"/>
        <v>1</v>
      </c>
      <c r="AH696" s="1">
        <v>0.129647937161324</v>
      </c>
      <c r="AI696" s="1">
        <f t="shared" si="421"/>
        <v>0</v>
      </c>
      <c r="AJ696" s="1">
        <f t="shared" si="422"/>
        <v>0</v>
      </c>
      <c r="AK696" s="1">
        <f t="shared" si="423"/>
        <v>0</v>
      </c>
      <c r="AL696" s="1">
        <f t="shared" si="424"/>
        <v>0</v>
      </c>
      <c r="AM696" s="1">
        <f t="shared" ref="AM696:AM701" si="449">AM695</f>
        <v>100</v>
      </c>
      <c r="AN696" s="1">
        <v>1391</v>
      </c>
      <c r="AO696" s="11">
        <f t="shared" si="425"/>
        <v>-75</v>
      </c>
      <c r="AP696" s="1">
        <f t="shared" si="426"/>
        <v>0.129647937161324</v>
      </c>
      <c r="AQ696" s="1">
        <f t="shared" si="427"/>
        <v>0</v>
      </c>
      <c r="AR696" s="1">
        <f t="shared" si="428"/>
        <v>5.6152912753978779</v>
      </c>
      <c r="AS696" s="1">
        <f t="shared" si="429"/>
        <v>0.12261199784661497</v>
      </c>
      <c r="AT696" s="1">
        <f t="shared" si="430"/>
        <v>0.15181048459736984</v>
      </c>
      <c r="AU696" s="1">
        <f t="shared" si="431"/>
        <v>0</v>
      </c>
      <c r="AV696" s="1">
        <f t="shared" si="411"/>
        <v>0.69109837186631551</v>
      </c>
      <c r="AW696" s="1">
        <f t="shared" si="432"/>
        <v>0.76230800195938642</v>
      </c>
      <c r="AX696" s="1">
        <f t="shared" si="433"/>
        <v>0</v>
      </c>
    </row>
    <row r="697" spans="1:50" x14ac:dyDescent="0.45">
      <c r="A697" s="7" t="s">
        <v>173</v>
      </c>
      <c r="B697" s="7" t="s">
        <v>173</v>
      </c>
      <c r="C697" s="8" t="s">
        <v>50</v>
      </c>
      <c r="D697" s="1" t="s">
        <v>73</v>
      </c>
      <c r="E697" s="12">
        <v>207200000000</v>
      </c>
      <c r="F697" s="9">
        <v>586347</v>
      </c>
      <c r="G697" s="9">
        <v>49149</v>
      </c>
      <c r="H697" s="9">
        <v>-20338</v>
      </c>
      <c r="I697" s="9">
        <v>553688</v>
      </c>
      <c r="J697" s="9">
        <v>314267</v>
      </c>
      <c r="K697" s="9">
        <v>452021</v>
      </c>
      <c r="L697" s="7">
        <v>148644</v>
      </c>
      <c r="M697" s="7">
        <v>21566</v>
      </c>
      <c r="N697" s="7">
        <v>453089</v>
      </c>
      <c r="O697" s="9">
        <v>496</v>
      </c>
      <c r="P697" s="1">
        <v>3</v>
      </c>
      <c r="Q697" s="1">
        <v>3</v>
      </c>
      <c r="R697" s="1">
        <v>2</v>
      </c>
      <c r="S697" s="1">
        <f t="shared" si="412"/>
        <v>1</v>
      </c>
      <c r="T697" s="1">
        <v>6</v>
      </c>
      <c r="U697" s="1">
        <v>1</v>
      </c>
      <c r="V697" s="1">
        <v>0.755</v>
      </c>
      <c r="W697" s="1">
        <v>0.32283380264013201</v>
      </c>
      <c r="X697" s="7">
        <v>30</v>
      </c>
      <c r="Y697" s="7">
        <f t="shared" si="413"/>
        <v>586347</v>
      </c>
      <c r="Z697" s="7">
        <f t="shared" si="414"/>
        <v>453089</v>
      </c>
      <c r="AA697" s="7">
        <f t="shared" si="415"/>
        <v>21566</v>
      </c>
      <c r="AB697" s="7">
        <f t="shared" si="416"/>
        <v>496</v>
      </c>
      <c r="AC697" s="1">
        <v>0.755</v>
      </c>
      <c r="AD697" s="7">
        <f t="shared" si="417"/>
        <v>13.22435663019044</v>
      </c>
      <c r="AE697" s="10">
        <f t="shared" si="418"/>
        <v>1.1241480293290888E-4</v>
      </c>
      <c r="AF697" s="7">
        <f t="shared" si="419"/>
        <v>0</v>
      </c>
      <c r="AG697" s="7">
        <f t="shared" si="420"/>
        <v>1</v>
      </c>
      <c r="AH697" s="1">
        <v>0.32283380264013201</v>
      </c>
      <c r="AI697" s="1">
        <f t="shared" si="421"/>
        <v>1</v>
      </c>
      <c r="AJ697" s="1">
        <f t="shared" si="422"/>
        <v>1</v>
      </c>
      <c r="AK697" s="1">
        <f t="shared" si="423"/>
        <v>1</v>
      </c>
      <c r="AL697" s="1">
        <f t="shared" si="424"/>
        <v>1</v>
      </c>
      <c r="AM697" s="1">
        <f t="shared" si="449"/>
        <v>100</v>
      </c>
      <c r="AN697" s="1">
        <v>1392</v>
      </c>
      <c r="AO697" s="11">
        <f t="shared" si="425"/>
        <v>-94</v>
      </c>
      <c r="AP697" s="1">
        <f t="shared" si="426"/>
        <v>0.32283380264013201</v>
      </c>
      <c r="AQ697" s="1">
        <f t="shared" si="427"/>
        <v>4</v>
      </c>
      <c r="AR697" s="1">
        <f t="shared" si="428"/>
        <v>5.7432651112123905</v>
      </c>
      <c r="AS697" s="1">
        <f t="shared" si="429"/>
        <v>8.8766597795148172E-2</v>
      </c>
      <c r="AT697" s="1">
        <f t="shared" si="430"/>
        <v>0.23720559845559847</v>
      </c>
      <c r="AU697" s="1">
        <f t="shared" si="431"/>
        <v>0</v>
      </c>
      <c r="AV697" s="1">
        <f t="shared" si="411"/>
        <v>0.83605026657612225</v>
      </c>
      <c r="AW697" s="1">
        <f t="shared" si="432"/>
        <v>0.81638215023623417</v>
      </c>
      <c r="AX697" s="1">
        <f t="shared" si="433"/>
        <v>1.291335210560528</v>
      </c>
    </row>
    <row r="698" spans="1:50" x14ac:dyDescent="0.45">
      <c r="A698" s="7" t="s">
        <v>173</v>
      </c>
      <c r="B698" s="7" t="s">
        <v>173</v>
      </c>
      <c r="C698" s="8" t="s">
        <v>51</v>
      </c>
      <c r="D698" s="1" t="s">
        <v>73</v>
      </c>
      <c r="E698" s="12">
        <v>250100000000</v>
      </c>
      <c r="F698" s="9">
        <v>479607</v>
      </c>
      <c r="G698" s="9">
        <v>-6061</v>
      </c>
      <c r="H698" s="9">
        <v>63621</v>
      </c>
      <c r="I698" s="9">
        <v>589191</v>
      </c>
      <c r="J698" s="9">
        <v>318013</v>
      </c>
      <c r="K698" s="9">
        <v>477585</v>
      </c>
      <c r="L698" s="7">
        <v>135226</v>
      </c>
      <c r="M698" s="7">
        <v>20416</v>
      </c>
      <c r="N698" s="7">
        <v>403880</v>
      </c>
      <c r="O698" s="9">
        <v>496</v>
      </c>
      <c r="P698" s="1">
        <v>3</v>
      </c>
      <c r="Q698" s="1">
        <v>3</v>
      </c>
      <c r="R698" s="1">
        <v>2</v>
      </c>
      <c r="S698" s="1">
        <f t="shared" si="412"/>
        <v>1</v>
      </c>
      <c r="T698" s="1">
        <v>6</v>
      </c>
      <c r="U698" s="1">
        <v>1</v>
      </c>
      <c r="V698" s="1">
        <v>1.9E-2</v>
      </c>
      <c r="W698" s="1">
        <v>-0.44463155968204998</v>
      </c>
      <c r="X698" s="7">
        <v>50</v>
      </c>
      <c r="Y698" s="7">
        <f t="shared" si="413"/>
        <v>479607</v>
      </c>
      <c r="Z698" s="7">
        <f t="shared" si="414"/>
        <v>403880</v>
      </c>
      <c r="AA698" s="7">
        <f t="shared" si="415"/>
        <v>20416</v>
      </c>
      <c r="AB698" s="7">
        <f t="shared" si="416"/>
        <v>496</v>
      </c>
      <c r="AC698" s="1">
        <v>1.9E-2</v>
      </c>
      <c r="AD698" s="7">
        <f t="shared" si="417"/>
        <v>13.286505688504866</v>
      </c>
      <c r="AE698" s="10">
        <f t="shared" si="418"/>
        <v>9.1950545308910303E-5</v>
      </c>
      <c r="AF698" s="7">
        <f t="shared" si="419"/>
        <v>1</v>
      </c>
      <c r="AG698" s="7">
        <f t="shared" si="420"/>
        <v>1</v>
      </c>
      <c r="AH698" s="1">
        <v>-0.44463155968204998</v>
      </c>
      <c r="AI698" s="1">
        <f t="shared" si="421"/>
        <v>1</v>
      </c>
      <c r="AJ698" s="1">
        <f t="shared" si="422"/>
        <v>1</v>
      </c>
      <c r="AK698" s="1">
        <f t="shared" si="423"/>
        <v>1</v>
      </c>
      <c r="AL698" s="1">
        <f t="shared" si="424"/>
        <v>1</v>
      </c>
      <c r="AM698" s="1">
        <f t="shared" si="449"/>
        <v>100</v>
      </c>
      <c r="AN698" s="1">
        <v>1393</v>
      </c>
      <c r="AO698" s="11">
        <f t="shared" si="425"/>
        <v>-74</v>
      </c>
      <c r="AP698" s="1">
        <f t="shared" si="426"/>
        <v>-0.44463155968204998</v>
      </c>
      <c r="AQ698" s="1">
        <f t="shared" si="427"/>
        <v>4</v>
      </c>
      <c r="AR698" s="1">
        <f t="shared" si="428"/>
        <v>5.7702561042938285</v>
      </c>
      <c r="AS698" s="1">
        <f t="shared" si="429"/>
        <v>-1.0286986732655455E-2</v>
      </c>
      <c r="AT698" s="1">
        <f t="shared" si="430"/>
        <v>-2.4234306277489005E-2</v>
      </c>
      <c r="AU698" s="1">
        <f t="shared" si="431"/>
        <v>1</v>
      </c>
      <c r="AV698" s="1">
        <f t="shared" si="411"/>
        <v>0.76925648898235033</v>
      </c>
      <c r="AW698" s="1">
        <f t="shared" si="432"/>
        <v>0.81057755464696513</v>
      </c>
      <c r="AX698" s="1">
        <f t="shared" si="433"/>
        <v>-1.7785262387281999</v>
      </c>
    </row>
    <row r="699" spans="1:50" x14ac:dyDescent="0.45">
      <c r="A699" s="7" t="s">
        <v>173</v>
      </c>
      <c r="B699" s="7" t="s">
        <v>173</v>
      </c>
      <c r="C699" s="8" t="s">
        <v>52</v>
      </c>
      <c r="D699" s="1" t="s">
        <v>73</v>
      </c>
      <c r="E699" s="12">
        <v>310100000000</v>
      </c>
      <c r="F699" s="9">
        <v>343420</v>
      </c>
      <c r="G699" s="9">
        <v>572</v>
      </c>
      <c r="H699" s="9">
        <v>36706</v>
      </c>
      <c r="I699" s="9">
        <v>602060</v>
      </c>
      <c r="J699" s="9">
        <v>320914</v>
      </c>
      <c r="K699" s="9">
        <v>489882</v>
      </c>
      <c r="L699" s="7">
        <v>164584</v>
      </c>
      <c r="M699" s="7">
        <v>14263</v>
      </c>
      <c r="N699" s="7">
        <v>307603</v>
      </c>
      <c r="O699" s="9">
        <v>496</v>
      </c>
      <c r="P699" s="1">
        <v>3</v>
      </c>
      <c r="Q699" s="1">
        <v>2</v>
      </c>
      <c r="R699" s="1">
        <v>3</v>
      </c>
      <c r="S699" s="1">
        <f t="shared" si="412"/>
        <v>0.66666666666666663</v>
      </c>
      <c r="T699" s="1">
        <v>6</v>
      </c>
      <c r="U699" s="1">
        <v>1</v>
      </c>
      <c r="V699" s="1">
        <v>1</v>
      </c>
      <c r="W699" s="1">
        <v>0.53829739243310104</v>
      </c>
      <c r="X699" s="7">
        <v>53</v>
      </c>
      <c r="Y699" s="7">
        <f t="shared" si="413"/>
        <v>343420</v>
      </c>
      <c r="Z699" s="7">
        <f t="shared" si="414"/>
        <v>307603</v>
      </c>
      <c r="AA699" s="7">
        <f t="shared" si="415"/>
        <v>14263</v>
      </c>
      <c r="AB699" s="7">
        <f t="shared" si="416"/>
        <v>496</v>
      </c>
      <c r="AC699" s="1">
        <v>1</v>
      </c>
      <c r="AD699" s="7">
        <f t="shared" si="417"/>
        <v>13.308112387098541</v>
      </c>
      <c r="AE699" s="10">
        <f t="shared" si="418"/>
        <v>6.5840690961528871E-5</v>
      </c>
      <c r="AF699" s="7">
        <f t="shared" si="419"/>
        <v>1</v>
      </c>
      <c r="AG699" s="7">
        <f t="shared" si="420"/>
        <v>1</v>
      </c>
      <c r="AH699" s="1">
        <v>0.53829739243310104</v>
      </c>
      <c r="AI699" s="1">
        <f t="shared" si="421"/>
        <v>1</v>
      </c>
      <c r="AJ699" s="1">
        <f t="shared" si="422"/>
        <v>1</v>
      </c>
      <c r="AK699" s="1">
        <f t="shared" si="423"/>
        <v>1</v>
      </c>
      <c r="AL699" s="1">
        <f t="shared" si="424"/>
        <v>0</v>
      </c>
      <c r="AM699" s="1">
        <f t="shared" si="449"/>
        <v>100</v>
      </c>
      <c r="AN699" s="1">
        <v>1394</v>
      </c>
      <c r="AO699" s="11">
        <f t="shared" si="425"/>
        <v>-71</v>
      </c>
      <c r="AP699" s="1">
        <f t="shared" si="426"/>
        <v>0.53829739243310104</v>
      </c>
      <c r="AQ699" s="1">
        <f t="shared" si="427"/>
        <v>3</v>
      </c>
      <c r="AR699" s="1">
        <f t="shared" si="428"/>
        <v>5.7796397742652088</v>
      </c>
      <c r="AS699" s="1">
        <f t="shared" si="429"/>
        <v>9.500714214530113E-4</v>
      </c>
      <c r="AT699" s="1">
        <f t="shared" si="430"/>
        <v>1.8445662689455015E-3</v>
      </c>
      <c r="AU699" s="1">
        <f t="shared" si="431"/>
        <v>0</v>
      </c>
      <c r="AV699" s="1">
        <f t="shared" si="411"/>
        <v>0.80639471149054909</v>
      </c>
      <c r="AW699" s="1">
        <f t="shared" si="432"/>
        <v>0.81367637776965751</v>
      </c>
      <c r="AX699" s="1">
        <f t="shared" si="433"/>
        <v>1.614892177299303</v>
      </c>
    </row>
    <row r="700" spans="1:50" x14ac:dyDescent="0.45">
      <c r="A700" s="7" t="s">
        <v>173</v>
      </c>
      <c r="B700" s="7" t="s">
        <v>173</v>
      </c>
      <c r="C700" s="8" t="s">
        <v>53</v>
      </c>
      <c r="D700" s="1" t="s">
        <v>73</v>
      </c>
      <c r="E700" s="13">
        <v>377500000000</v>
      </c>
      <c r="F700" s="7">
        <v>354379</v>
      </c>
      <c r="G700" s="7">
        <v>45682</v>
      </c>
      <c r="H700" s="7">
        <v>11638</v>
      </c>
      <c r="I700" s="7">
        <v>761765</v>
      </c>
      <c r="J700" s="7">
        <v>428402</v>
      </c>
      <c r="K700" s="7">
        <v>603905</v>
      </c>
      <c r="L700" s="7">
        <v>186109</v>
      </c>
      <c r="M700" s="7">
        <v>16683</v>
      </c>
      <c r="N700" s="7">
        <v>324867</v>
      </c>
      <c r="O700" s="1">
        <v>496</v>
      </c>
      <c r="P700" s="1">
        <v>3</v>
      </c>
      <c r="Q700" s="1">
        <v>2</v>
      </c>
      <c r="R700" s="1">
        <v>3</v>
      </c>
      <c r="S700" s="1">
        <f t="shared" si="412"/>
        <v>0.66666666666666663</v>
      </c>
      <c r="T700" s="1">
        <v>6</v>
      </c>
      <c r="U700" s="1">
        <v>1</v>
      </c>
      <c r="V700" s="1">
        <v>0.68100000000000005</v>
      </c>
      <c r="W700" s="1">
        <v>0.23565583801059201</v>
      </c>
      <c r="X700" s="7">
        <v>85</v>
      </c>
      <c r="Y700" s="7">
        <f t="shared" si="413"/>
        <v>354379</v>
      </c>
      <c r="Z700" s="7">
        <f t="shared" si="414"/>
        <v>324867</v>
      </c>
      <c r="AA700" s="7">
        <f t="shared" si="415"/>
        <v>16683</v>
      </c>
      <c r="AB700" s="7">
        <f t="shared" si="416"/>
        <v>496</v>
      </c>
      <c r="AC700" s="1">
        <v>0.68100000000000005</v>
      </c>
      <c r="AD700" s="7">
        <f t="shared" si="417"/>
        <v>13.543393388153916</v>
      </c>
      <c r="AE700" s="10">
        <f t="shared" si="418"/>
        <v>6.7941757097011351E-5</v>
      </c>
      <c r="AF700" s="7">
        <f t="shared" si="419"/>
        <v>1</v>
      </c>
      <c r="AG700" s="7">
        <f t="shared" si="420"/>
        <v>1</v>
      </c>
      <c r="AH700" s="1">
        <v>0.23565583801059201</v>
      </c>
      <c r="AI700" s="1">
        <f t="shared" si="421"/>
        <v>1</v>
      </c>
      <c r="AJ700" s="1">
        <f t="shared" si="422"/>
        <v>1</v>
      </c>
      <c r="AK700" s="1">
        <f t="shared" si="423"/>
        <v>1</v>
      </c>
      <c r="AL700" s="1">
        <f t="shared" si="424"/>
        <v>0</v>
      </c>
      <c r="AM700" s="1">
        <f t="shared" si="449"/>
        <v>100</v>
      </c>
      <c r="AN700" s="1">
        <v>1395</v>
      </c>
      <c r="AO700" s="11">
        <f t="shared" si="425"/>
        <v>-39</v>
      </c>
      <c r="AP700" s="1">
        <f t="shared" si="426"/>
        <v>0.23565583801059201</v>
      </c>
      <c r="AQ700" s="1">
        <f t="shared" si="427"/>
        <v>3</v>
      </c>
      <c r="AR700" s="1">
        <f t="shared" si="428"/>
        <v>5.8818210147202317</v>
      </c>
      <c r="AS700" s="1">
        <f t="shared" si="429"/>
        <v>5.9968625494739192E-2</v>
      </c>
      <c r="AT700" s="1">
        <f t="shared" si="430"/>
        <v>0.12101192052980132</v>
      </c>
      <c r="AU700" s="1">
        <f t="shared" si="431"/>
        <v>0</v>
      </c>
      <c r="AV700" s="1">
        <f t="shared" si="411"/>
        <v>0.80669366536924114</v>
      </c>
      <c r="AW700" s="1">
        <f t="shared" si="432"/>
        <v>0.79277073638195505</v>
      </c>
      <c r="AX700" s="1">
        <f t="shared" si="433"/>
        <v>0.70696751403177605</v>
      </c>
    </row>
    <row r="701" spans="1:50" x14ac:dyDescent="0.45">
      <c r="A701" s="7" t="s">
        <v>173</v>
      </c>
      <c r="B701" s="7" t="s">
        <v>173</v>
      </c>
      <c r="C701" s="8" t="s">
        <v>54</v>
      </c>
      <c r="D701" s="1" t="s">
        <v>73</v>
      </c>
      <c r="E701" s="13">
        <v>277120000000</v>
      </c>
      <c r="F701" s="7">
        <v>463342</v>
      </c>
      <c r="G701" s="7">
        <v>4983</v>
      </c>
      <c r="H701" s="7">
        <v>88073</v>
      </c>
      <c r="I701" s="7">
        <v>775222</v>
      </c>
      <c r="J701" s="7">
        <v>469557</v>
      </c>
      <c r="K701" s="7">
        <v>581452</v>
      </c>
      <c r="L701" s="7">
        <v>200129</v>
      </c>
      <c r="M701" s="7">
        <v>21570</v>
      </c>
      <c r="N701" s="4">
        <v>397619</v>
      </c>
      <c r="O701" s="7">
        <v>496</v>
      </c>
      <c r="P701" s="1">
        <v>3</v>
      </c>
      <c r="Q701" s="1">
        <v>2</v>
      </c>
      <c r="R701" s="1">
        <v>3</v>
      </c>
      <c r="S701" s="1">
        <f t="shared" si="412"/>
        <v>0.66666666666666663</v>
      </c>
      <c r="T701" s="1">
        <v>6</v>
      </c>
      <c r="U701" s="1">
        <v>1</v>
      </c>
      <c r="V701" s="1">
        <v>0.70599999999999996</v>
      </c>
      <c r="W701" s="1">
        <v>0.26153699464158198</v>
      </c>
      <c r="X701" s="7">
        <v>57</v>
      </c>
      <c r="Y701" s="7">
        <f t="shared" si="413"/>
        <v>463342</v>
      </c>
      <c r="Z701" s="7">
        <f t="shared" si="414"/>
        <v>397619</v>
      </c>
      <c r="AA701" s="7">
        <f t="shared" si="415"/>
        <v>21570</v>
      </c>
      <c r="AB701" s="7">
        <f t="shared" si="416"/>
        <v>496</v>
      </c>
      <c r="AC701" s="1">
        <v>0.70599999999999996</v>
      </c>
      <c r="AD701" s="7">
        <f t="shared" si="417"/>
        <v>13.560904718928958</v>
      </c>
      <c r="AE701" s="10">
        <f t="shared" si="418"/>
        <v>8.883220963105441E-5</v>
      </c>
      <c r="AF701" s="7">
        <f t="shared" si="419"/>
        <v>1</v>
      </c>
      <c r="AG701" s="7">
        <f t="shared" si="420"/>
        <v>1</v>
      </c>
      <c r="AH701" s="1">
        <v>0.26153699464158198</v>
      </c>
      <c r="AI701" s="1">
        <f t="shared" si="421"/>
        <v>1</v>
      </c>
      <c r="AJ701" s="1">
        <f t="shared" si="422"/>
        <v>1</v>
      </c>
      <c r="AK701" s="1">
        <f t="shared" si="423"/>
        <v>1</v>
      </c>
      <c r="AL701" s="1">
        <f t="shared" si="424"/>
        <v>0</v>
      </c>
      <c r="AM701" s="1">
        <f t="shared" si="449"/>
        <v>100</v>
      </c>
      <c r="AN701" s="1">
        <v>1396</v>
      </c>
      <c r="AO701" s="11">
        <f t="shared" si="425"/>
        <v>-67</v>
      </c>
      <c r="AP701" s="1">
        <f t="shared" si="426"/>
        <v>0.26153699464158198</v>
      </c>
      <c r="AQ701" s="1">
        <f t="shared" si="427"/>
        <v>3</v>
      </c>
      <c r="AR701" s="1">
        <f t="shared" si="428"/>
        <v>5.8894260890466139</v>
      </c>
      <c r="AS701" s="1">
        <f t="shared" si="429"/>
        <v>6.4278361553206697E-3</v>
      </c>
      <c r="AT701" s="1">
        <f t="shared" si="430"/>
        <v>1.7981379907621248E-2</v>
      </c>
      <c r="AU701" s="1">
        <f t="shared" si="431"/>
        <v>0</v>
      </c>
      <c r="AV701" s="1">
        <f t="shared" si="411"/>
        <v>0.86386351264540995</v>
      </c>
      <c r="AW701" s="1">
        <f t="shared" si="432"/>
        <v>0.75004579333403854</v>
      </c>
      <c r="AX701" s="1">
        <f t="shared" si="433"/>
        <v>0.78461098392474593</v>
      </c>
    </row>
    <row r="702" spans="1:50" x14ac:dyDescent="0.45">
      <c r="A702" s="7" t="s">
        <v>174</v>
      </c>
      <c r="B702" s="7" t="s">
        <v>174</v>
      </c>
      <c r="C702" s="8" t="s">
        <v>47</v>
      </c>
      <c r="D702" s="1" t="s">
        <v>56</v>
      </c>
      <c r="E702" s="12">
        <v>65428000000</v>
      </c>
      <c r="F702" s="9">
        <v>94382</v>
      </c>
      <c r="G702" s="9">
        <v>10164</v>
      </c>
      <c r="H702" s="9">
        <v>26604</v>
      </c>
      <c r="I702" s="9">
        <v>119863</v>
      </c>
      <c r="J702" s="9">
        <v>22936</v>
      </c>
      <c r="K702" s="9">
        <v>55310</v>
      </c>
      <c r="L702" s="7">
        <v>55223</v>
      </c>
      <c r="M702" s="7">
        <v>9105</v>
      </c>
      <c r="N702" s="7">
        <v>68412</v>
      </c>
      <c r="O702" s="9">
        <v>0</v>
      </c>
      <c r="P702" s="1">
        <v>0</v>
      </c>
      <c r="Q702" s="1">
        <v>0</v>
      </c>
      <c r="R702" s="1">
        <v>0</v>
      </c>
      <c r="S702" s="1">
        <f t="shared" si="412"/>
        <v>0</v>
      </c>
      <c r="T702" s="1">
        <v>0</v>
      </c>
      <c r="U702" s="1">
        <v>0</v>
      </c>
      <c r="V702" s="1">
        <v>0.41099999999999998</v>
      </c>
      <c r="W702" s="1">
        <v>-0.105963808980146</v>
      </c>
      <c r="X702" s="7">
        <v>82</v>
      </c>
      <c r="Y702" s="7">
        <f t="shared" si="413"/>
        <v>94382</v>
      </c>
      <c r="Z702" s="7">
        <f t="shared" si="414"/>
        <v>68412</v>
      </c>
      <c r="AA702" s="7">
        <f t="shared" si="415"/>
        <v>9105</v>
      </c>
      <c r="AB702" s="7">
        <f t="shared" si="416"/>
        <v>0</v>
      </c>
      <c r="AC702" s="1">
        <v>0.41099999999999998</v>
      </c>
      <c r="AD702" s="7">
        <f t="shared" si="417"/>
        <v>11.694104702899685</v>
      </c>
      <c r="AE702" s="10">
        <f t="shared" si="418"/>
        <v>1.8094974358892953E-5</v>
      </c>
      <c r="AF702" s="7">
        <f t="shared" si="419"/>
        <v>1</v>
      </c>
      <c r="AG702" s="7">
        <f t="shared" si="420"/>
        <v>0</v>
      </c>
      <c r="AH702" s="1">
        <v>-0.105963808980146</v>
      </c>
      <c r="AI702" s="1">
        <f t="shared" si="421"/>
        <v>0</v>
      </c>
      <c r="AJ702" s="1">
        <f t="shared" si="422"/>
        <v>0</v>
      </c>
      <c r="AK702" s="1">
        <f t="shared" si="423"/>
        <v>0</v>
      </c>
      <c r="AL702" s="1">
        <f t="shared" si="424"/>
        <v>0</v>
      </c>
      <c r="AM702" s="1">
        <f t="shared" ref="AM702" si="450">AM701+1</f>
        <v>101</v>
      </c>
      <c r="AN702" s="1">
        <v>1390</v>
      </c>
      <c r="AO702" s="11">
        <f t="shared" si="425"/>
        <v>-42</v>
      </c>
      <c r="AP702" s="1">
        <f t="shared" si="426"/>
        <v>-0.105963808980146</v>
      </c>
      <c r="AQ702" s="1">
        <f t="shared" si="427"/>
        <v>0</v>
      </c>
      <c r="AR702" s="1">
        <f t="shared" si="428"/>
        <v>5.0786851432681992</v>
      </c>
      <c r="AS702" s="1">
        <f t="shared" si="429"/>
        <v>8.4796809691063971E-2</v>
      </c>
      <c r="AT702" s="1">
        <f t="shared" si="430"/>
        <v>0.15534633490248823</v>
      </c>
      <c r="AU702" s="1">
        <f t="shared" si="431"/>
        <v>0</v>
      </c>
      <c r="AV702" s="1">
        <f t="shared" si="411"/>
        <v>0.65206944595079386</v>
      </c>
      <c r="AW702" s="1">
        <f t="shared" si="432"/>
        <v>0.46144348130782642</v>
      </c>
      <c r="AX702" s="1">
        <f t="shared" si="433"/>
        <v>0</v>
      </c>
    </row>
    <row r="703" spans="1:50" x14ac:dyDescent="0.45">
      <c r="A703" s="7" t="s">
        <v>174</v>
      </c>
      <c r="B703" s="7" t="s">
        <v>174</v>
      </c>
      <c r="C703" s="8" t="s">
        <v>49</v>
      </c>
      <c r="D703" s="1" t="s">
        <v>56</v>
      </c>
      <c r="E703" s="12">
        <v>314952000000</v>
      </c>
      <c r="F703" s="9">
        <v>143250</v>
      </c>
      <c r="G703" s="9">
        <v>10094</v>
      </c>
      <c r="H703" s="9">
        <v>7773</v>
      </c>
      <c r="I703" s="9">
        <v>176285</v>
      </c>
      <c r="J703" s="9">
        <v>29611</v>
      </c>
      <c r="K703" s="9">
        <v>111647</v>
      </c>
      <c r="L703" s="7">
        <v>75793</v>
      </c>
      <c r="M703" s="7">
        <v>12410</v>
      </c>
      <c r="N703" s="7">
        <v>108753</v>
      </c>
      <c r="O703" s="9">
        <v>0</v>
      </c>
      <c r="P703" s="1">
        <v>0</v>
      </c>
      <c r="Q703" s="1">
        <v>0</v>
      </c>
      <c r="R703" s="1">
        <v>0</v>
      </c>
      <c r="S703" s="1">
        <f t="shared" si="412"/>
        <v>0</v>
      </c>
      <c r="T703" s="1">
        <v>0</v>
      </c>
      <c r="U703" s="1">
        <v>0</v>
      </c>
      <c r="V703" s="1">
        <v>0.22600000000000001</v>
      </c>
      <c r="W703" s="1">
        <v>-0.26423959018114501</v>
      </c>
      <c r="X703" s="7">
        <v>97</v>
      </c>
      <c r="Y703" s="7">
        <f t="shared" si="413"/>
        <v>143250</v>
      </c>
      <c r="Z703" s="7">
        <f t="shared" si="414"/>
        <v>108753</v>
      </c>
      <c r="AA703" s="7">
        <f t="shared" si="415"/>
        <v>12410</v>
      </c>
      <c r="AB703" s="7">
        <f t="shared" si="416"/>
        <v>0</v>
      </c>
      <c r="AC703" s="1">
        <v>0.22600000000000001</v>
      </c>
      <c r="AD703" s="7">
        <f t="shared" si="417"/>
        <v>12.079857282520091</v>
      </c>
      <c r="AE703" s="10">
        <f t="shared" si="418"/>
        <v>2.7463976996794042E-5</v>
      </c>
      <c r="AF703" s="7">
        <f t="shared" si="419"/>
        <v>1</v>
      </c>
      <c r="AG703" s="7">
        <f t="shared" si="420"/>
        <v>0</v>
      </c>
      <c r="AH703" s="1">
        <v>-0.26423959018114501</v>
      </c>
      <c r="AI703" s="1">
        <f t="shared" si="421"/>
        <v>0</v>
      </c>
      <c r="AJ703" s="1">
        <f t="shared" si="422"/>
        <v>0</v>
      </c>
      <c r="AK703" s="1">
        <f t="shared" si="423"/>
        <v>0</v>
      </c>
      <c r="AL703" s="1">
        <f t="shared" si="424"/>
        <v>0</v>
      </c>
      <c r="AM703" s="1">
        <f t="shared" ref="AM703:AM708" si="451">AM702</f>
        <v>101</v>
      </c>
      <c r="AN703" s="1">
        <v>1391</v>
      </c>
      <c r="AO703" s="11">
        <f t="shared" si="425"/>
        <v>-27</v>
      </c>
      <c r="AP703" s="1">
        <f t="shared" si="426"/>
        <v>-0.26423959018114501</v>
      </c>
      <c r="AQ703" s="1">
        <f t="shared" si="427"/>
        <v>0</v>
      </c>
      <c r="AR703" s="1">
        <f t="shared" si="428"/>
        <v>5.2462153599772865</v>
      </c>
      <c r="AS703" s="1">
        <f t="shared" si="429"/>
        <v>5.7259551294778339E-2</v>
      </c>
      <c r="AT703" s="1">
        <f t="shared" si="430"/>
        <v>3.2049328151591353E-2</v>
      </c>
      <c r="AU703" s="1">
        <f t="shared" si="431"/>
        <v>0</v>
      </c>
      <c r="AV703" s="1">
        <f t="shared" si="411"/>
        <v>0.59791814391468356</v>
      </c>
      <c r="AW703" s="1">
        <f t="shared" si="432"/>
        <v>0.63333238789460244</v>
      </c>
      <c r="AX703" s="1">
        <f t="shared" si="433"/>
        <v>0</v>
      </c>
    </row>
    <row r="704" spans="1:50" x14ac:dyDescent="0.45">
      <c r="A704" s="7" t="s">
        <v>174</v>
      </c>
      <c r="B704" s="7" t="s">
        <v>174</v>
      </c>
      <c r="C704" s="8" t="s">
        <v>50</v>
      </c>
      <c r="D704" s="1" t="s">
        <v>56</v>
      </c>
      <c r="E704" s="12">
        <v>251944000000</v>
      </c>
      <c r="F704" s="9">
        <v>161844</v>
      </c>
      <c r="G704" s="9">
        <v>833</v>
      </c>
      <c r="H704" s="9">
        <v>50334</v>
      </c>
      <c r="I704" s="9">
        <v>258719</v>
      </c>
      <c r="J704" s="9">
        <v>21314</v>
      </c>
      <c r="K704" s="9">
        <v>151461</v>
      </c>
      <c r="L704" s="7">
        <v>123669</v>
      </c>
      <c r="M704" s="7">
        <v>13370</v>
      </c>
      <c r="N704" s="7">
        <v>128229</v>
      </c>
      <c r="O704" s="9">
        <v>0</v>
      </c>
      <c r="P704" s="1">
        <v>3</v>
      </c>
      <c r="Q704" s="1">
        <v>2</v>
      </c>
      <c r="R704" s="1">
        <v>2</v>
      </c>
      <c r="S704" s="1">
        <f t="shared" si="412"/>
        <v>0.66666666666666663</v>
      </c>
      <c r="T704" s="1">
        <v>6</v>
      </c>
      <c r="U704" s="1">
        <v>0</v>
      </c>
      <c r="V704" s="1">
        <v>0.38800000000000001</v>
      </c>
      <c r="W704" s="1">
        <v>-7.55683635994715E-2</v>
      </c>
      <c r="X704" s="7">
        <v>105</v>
      </c>
      <c r="Y704" s="7">
        <f t="shared" si="413"/>
        <v>161844</v>
      </c>
      <c r="Z704" s="7">
        <f t="shared" si="414"/>
        <v>128229</v>
      </c>
      <c r="AA704" s="7">
        <f t="shared" si="415"/>
        <v>13370</v>
      </c>
      <c r="AB704" s="7">
        <f t="shared" si="416"/>
        <v>0</v>
      </c>
      <c r="AC704" s="1">
        <v>0.38800000000000001</v>
      </c>
      <c r="AD704" s="7">
        <f t="shared" si="417"/>
        <v>12.463497809621026</v>
      </c>
      <c r="AE704" s="10">
        <f t="shared" si="418"/>
        <v>3.1028829969069005E-5</v>
      </c>
      <c r="AF704" s="7">
        <f t="shared" si="419"/>
        <v>1</v>
      </c>
      <c r="AG704" s="7">
        <f t="shared" si="420"/>
        <v>0</v>
      </c>
      <c r="AH704" s="1">
        <v>-7.55683635994715E-2</v>
      </c>
      <c r="AI704" s="1">
        <f t="shared" si="421"/>
        <v>1</v>
      </c>
      <c r="AJ704" s="1">
        <f t="shared" si="422"/>
        <v>1</v>
      </c>
      <c r="AK704" s="1">
        <f t="shared" si="423"/>
        <v>1</v>
      </c>
      <c r="AL704" s="1">
        <f t="shared" si="424"/>
        <v>0</v>
      </c>
      <c r="AM704" s="1">
        <f t="shared" si="451"/>
        <v>101</v>
      </c>
      <c r="AN704" s="1">
        <v>1392</v>
      </c>
      <c r="AO704" s="11">
        <f t="shared" si="425"/>
        <v>-19</v>
      </c>
      <c r="AP704" s="1">
        <f t="shared" si="426"/>
        <v>-7.55683635994715E-2</v>
      </c>
      <c r="AQ704" s="1">
        <f t="shared" si="427"/>
        <v>3</v>
      </c>
      <c r="AR704" s="1">
        <f t="shared" si="428"/>
        <v>5.4128283239316781</v>
      </c>
      <c r="AS704" s="1">
        <f t="shared" si="429"/>
        <v>3.2197094144612495E-3</v>
      </c>
      <c r="AT704" s="1">
        <f t="shared" si="430"/>
        <v>3.3062902867303846E-3</v>
      </c>
      <c r="AU704" s="1">
        <f t="shared" si="431"/>
        <v>0</v>
      </c>
      <c r="AV704" s="1">
        <f t="shared" si="411"/>
        <v>0.56038791120868592</v>
      </c>
      <c r="AW704" s="1">
        <f t="shared" si="432"/>
        <v>0.58542665981238329</v>
      </c>
      <c r="AX704" s="1">
        <f t="shared" si="433"/>
        <v>-0.2267050907984145</v>
      </c>
    </row>
    <row r="705" spans="1:50" x14ac:dyDescent="0.45">
      <c r="A705" s="7" t="s">
        <v>174</v>
      </c>
      <c r="B705" s="7" t="s">
        <v>174</v>
      </c>
      <c r="C705" s="8" t="s">
        <v>51</v>
      </c>
      <c r="D705" s="1" t="s">
        <v>56</v>
      </c>
      <c r="E705" s="12">
        <v>280456000000</v>
      </c>
      <c r="F705" s="9">
        <v>126122</v>
      </c>
      <c r="G705" s="9">
        <v>37407</v>
      </c>
      <c r="H705" s="9">
        <v>-54311</v>
      </c>
      <c r="I705" s="9">
        <v>247864</v>
      </c>
      <c r="J705" s="9">
        <v>35126</v>
      </c>
      <c r="K705" s="9">
        <v>105620</v>
      </c>
      <c r="L705" s="7">
        <v>118700</v>
      </c>
      <c r="M705" s="7">
        <v>16241</v>
      </c>
      <c r="N705" s="7">
        <v>94658</v>
      </c>
      <c r="O705" s="9">
        <v>0</v>
      </c>
      <c r="P705" s="1">
        <v>3</v>
      </c>
      <c r="Q705" s="1">
        <v>2</v>
      </c>
      <c r="R705" s="1">
        <v>2</v>
      </c>
      <c r="S705" s="1">
        <f t="shared" si="412"/>
        <v>0.66666666666666663</v>
      </c>
      <c r="T705" s="1">
        <v>6</v>
      </c>
      <c r="U705" s="1">
        <v>0</v>
      </c>
      <c r="V705" s="1">
        <v>7.0000000000000001E-3</v>
      </c>
      <c r="W705" s="1">
        <v>-0.42331616516586901</v>
      </c>
      <c r="X705" s="7">
        <v>105</v>
      </c>
      <c r="Y705" s="7">
        <f t="shared" si="413"/>
        <v>126122</v>
      </c>
      <c r="Z705" s="7">
        <f t="shared" si="414"/>
        <v>94658</v>
      </c>
      <c r="AA705" s="7">
        <f t="shared" si="415"/>
        <v>16241</v>
      </c>
      <c r="AB705" s="7">
        <f t="shared" si="416"/>
        <v>0</v>
      </c>
      <c r="AC705" s="1">
        <v>7.0000000000000001E-3</v>
      </c>
      <c r="AD705" s="7">
        <f t="shared" si="417"/>
        <v>12.420635487631147</v>
      </c>
      <c r="AE705" s="10">
        <f t="shared" si="418"/>
        <v>2.4180186434831818E-5</v>
      </c>
      <c r="AF705" s="7">
        <f t="shared" si="419"/>
        <v>0</v>
      </c>
      <c r="AG705" s="7">
        <f t="shared" si="420"/>
        <v>0</v>
      </c>
      <c r="AH705" s="1">
        <v>-0.42331616516586901</v>
      </c>
      <c r="AI705" s="1">
        <f t="shared" si="421"/>
        <v>1</v>
      </c>
      <c r="AJ705" s="1">
        <f t="shared" si="422"/>
        <v>1</v>
      </c>
      <c r="AK705" s="1">
        <f t="shared" si="423"/>
        <v>1</v>
      </c>
      <c r="AL705" s="1">
        <f t="shared" si="424"/>
        <v>0</v>
      </c>
      <c r="AM705" s="1">
        <f t="shared" si="451"/>
        <v>101</v>
      </c>
      <c r="AN705" s="1">
        <v>1393</v>
      </c>
      <c r="AO705" s="11">
        <f t="shared" si="425"/>
        <v>-19</v>
      </c>
      <c r="AP705" s="1">
        <f t="shared" si="426"/>
        <v>-0.42331616516586901</v>
      </c>
      <c r="AQ705" s="1">
        <f t="shared" si="427"/>
        <v>3</v>
      </c>
      <c r="AR705" s="1">
        <f t="shared" si="428"/>
        <v>5.394213454009912</v>
      </c>
      <c r="AS705" s="1">
        <f t="shared" si="429"/>
        <v>0.15091743859535875</v>
      </c>
      <c r="AT705" s="1">
        <f t="shared" si="430"/>
        <v>0.13337921099922984</v>
      </c>
      <c r="AU705" s="1">
        <f t="shared" si="431"/>
        <v>0</v>
      </c>
      <c r="AV705" s="1">
        <f t="shared" si="411"/>
        <v>0.62060646160797861</v>
      </c>
      <c r="AW705" s="1">
        <f t="shared" si="432"/>
        <v>0.42612077590936964</v>
      </c>
      <c r="AX705" s="1">
        <f t="shared" si="433"/>
        <v>-1.269948495497607</v>
      </c>
    </row>
    <row r="706" spans="1:50" x14ac:dyDescent="0.45">
      <c r="A706" s="7" t="s">
        <v>174</v>
      </c>
      <c r="B706" s="7" t="s">
        <v>174</v>
      </c>
      <c r="C706" s="8" t="s">
        <v>52</v>
      </c>
      <c r="D706" s="1" t="s">
        <v>56</v>
      </c>
      <c r="E706" s="12">
        <v>287584000000</v>
      </c>
      <c r="F706" s="9">
        <v>106350</v>
      </c>
      <c r="G706" s="9">
        <v>-10972</v>
      </c>
      <c r="H706" s="9">
        <v>2233</v>
      </c>
      <c r="I706" s="9">
        <v>218461</v>
      </c>
      <c r="J706" s="9">
        <v>55427</v>
      </c>
      <c r="K706" s="9">
        <v>90920</v>
      </c>
      <c r="L706" s="7">
        <v>124277</v>
      </c>
      <c r="M706" s="7">
        <v>13425</v>
      </c>
      <c r="N706" s="7">
        <v>95425</v>
      </c>
      <c r="O706" s="9">
        <v>222</v>
      </c>
      <c r="P706" s="1">
        <v>3</v>
      </c>
      <c r="Q706" s="1">
        <v>3</v>
      </c>
      <c r="R706" s="1">
        <v>3</v>
      </c>
      <c r="S706" s="1">
        <f t="shared" si="412"/>
        <v>1</v>
      </c>
      <c r="T706" s="1">
        <v>6</v>
      </c>
      <c r="U706" s="1">
        <v>0</v>
      </c>
      <c r="V706" s="1">
        <v>0.313</v>
      </c>
      <c r="W706" s="1">
        <v>-0.16217976597561801</v>
      </c>
      <c r="X706" s="7">
        <v>112</v>
      </c>
      <c r="Y706" s="7">
        <f t="shared" si="413"/>
        <v>106350</v>
      </c>
      <c r="Z706" s="7">
        <f t="shared" si="414"/>
        <v>95425</v>
      </c>
      <c r="AA706" s="7">
        <f t="shared" si="415"/>
        <v>13425</v>
      </c>
      <c r="AB706" s="7">
        <f t="shared" si="416"/>
        <v>222</v>
      </c>
      <c r="AC706" s="1">
        <v>0.313</v>
      </c>
      <c r="AD706" s="7">
        <f t="shared" si="417"/>
        <v>12.294362787884083</v>
      </c>
      <c r="AE706" s="10">
        <f t="shared" si="418"/>
        <v>2.0389486587148667E-5</v>
      </c>
      <c r="AF706" s="7">
        <f t="shared" si="419"/>
        <v>1</v>
      </c>
      <c r="AG706" s="7">
        <f t="shared" si="420"/>
        <v>0</v>
      </c>
      <c r="AH706" s="1">
        <v>-0.16217976597561801</v>
      </c>
      <c r="AI706" s="1">
        <f t="shared" si="421"/>
        <v>1</v>
      </c>
      <c r="AJ706" s="1">
        <f t="shared" si="422"/>
        <v>1</v>
      </c>
      <c r="AK706" s="1">
        <f t="shared" si="423"/>
        <v>1</v>
      </c>
      <c r="AL706" s="1">
        <f t="shared" si="424"/>
        <v>1</v>
      </c>
      <c r="AM706" s="1">
        <f t="shared" si="451"/>
        <v>101</v>
      </c>
      <c r="AN706" s="1">
        <v>1394</v>
      </c>
      <c r="AO706" s="11">
        <f t="shared" si="425"/>
        <v>-12</v>
      </c>
      <c r="AP706" s="1">
        <f t="shared" si="426"/>
        <v>-0.16217976597561801</v>
      </c>
      <c r="AQ706" s="1">
        <f t="shared" si="427"/>
        <v>4</v>
      </c>
      <c r="AR706" s="1">
        <f t="shared" si="428"/>
        <v>5.3393739172947363</v>
      </c>
      <c r="AS706" s="1">
        <f t="shared" si="429"/>
        <v>-5.0224067453687384E-2</v>
      </c>
      <c r="AT706" s="1">
        <f t="shared" si="430"/>
        <v>-3.81523311449872E-2</v>
      </c>
      <c r="AU706" s="1">
        <f t="shared" si="431"/>
        <v>1</v>
      </c>
      <c r="AV706" s="1">
        <f t="shared" ref="AV706:AV769" si="452">(J706+L706)/I706</f>
        <v>0.82259075990680264</v>
      </c>
      <c r="AW706" s="1">
        <f t="shared" si="432"/>
        <v>0.4161841243974897</v>
      </c>
      <c r="AX706" s="1">
        <f t="shared" si="433"/>
        <v>-0.64871906390247203</v>
      </c>
    </row>
    <row r="707" spans="1:50" x14ac:dyDescent="0.45">
      <c r="A707" s="7" t="s">
        <v>174</v>
      </c>
      <c r="B707" s="7" t="s">
        <v>174</v>
      </c>
      <c r="C707" s="8" t="s">
        <v>53</v>
      </c>
      <c r="D707" s="1" t="s">
        <v>56</v>
      </c>
      <c r="E707" s="13">
        <v>320760000000</v>
      </c>
      <c r="F707" s="7">
        <v>135545</v>
      </c>
      <c r="G707" s="7">
        <v>-27144</v>
      </c>
      <c r="H707" s="7">
        <v>-8473</v>
      </c>
      <c r="I707" s="7">
        <v>217020</v>
      </c>
      <c r="J707" s="7">
        <v>47516</v>
      </c>
      <c r="K707" s="7">
        <v>123965</v>
      </c>
      <c r="L707" s="7">
        <v>131505</v>
      </c>
      <c r="M707" s="7">
        <v>17222</v>
      </c>
      <c r="N707" s="7">
        <v>131163</v>
      </c>
      <c r="O707" s="1">
        <v>222</v>
      </c>
      <c r="P707" s="1">
        <v>3</v>
      </c>
      <c r="Q707" s="1">
        <v>3</v>
      </c>
      <c r="R707" s="1">
        <v>3</v>
      </c>
      <c r="S707" s="1">
        <f t="shared" ref="S707:S770" si="453">IF(P707&gt;0,Q707/P707,0)</f>
        <v>1</v>
      </c>
      <c r="T707" s="1">
        <v>6</v>
      </c>
      <c r="U707" s="1">
        <v>0</v>
      </c>
      <c r="V707" s="1">
        <v>0.32700000000000001</v>
      </c>
      <c r="W707" s="1">
        <v>-0.112604252232095</v>
      </c>
      <c r="X707" s="7">
        <v>106</v>
      </c>
      <c r="Y707" s="7">
        <f t="shared" ref="Y707:Y770" si="454">F707</f>
        <v>135545</v>
      </c>
      <c r="Z707" s="7">
        <f t="shared" ref="Z707:Z770" si="455">N707</f>
        <v>131163</v>
      </c>
      <c r="AA707" s="7">
        <f t="shared" ref="AA707:AA770" si="456">M707</f>
        <v>17222</v>
      </c>
      <c r="AB707" s="7">
        <f t="shared" ref="AB707:AB770" si="457">O707</f>
        <v>222</v>
      </c>
      <c r="AC707" s="1">
        <v>0.32700000000000001</v>
      </c>
      <c r="AD707" s="7">
        <f t="shared" ref="AD707:AD770" si="458">LN(I707)</f>
        <v>12.287744794174198</v>
      </c>
      <c r="AE707" s="10">
        <f t="shared" ref="AE707:AE770" si="459">F707/$F$843</f>
        <v>2.5986769717490041E-5</v>
      </c>
      <c r="AF707" s="7">
        <f t="shared" ref="AF707:AF770" si="460">IF(H707&gt;0,1,0)</f>
        <v>0</v>
      </c>
      <c r="AG707" s="7">
        <f t="shared" ref="AG707:AG770" si="461">U707</f>
        <v>0</v>
      </c>
      <c r="AH707" s="1">
        <v>-0.112604252232095</v>
      </c>
      <c r="AI707" s="1">
        <f t="shared" ref="AI707:AI770" si="462">IF(R707&gt;=1,1,0)</f>
        <v>1</v>
      </c>
      <c r="AJ707" s="1">
        <f t="shared" ref="AJ707:AJ770" si="463">IF(T707&gt;=3,1,0)</f>
        <v>1</v>
      </c>
      <c r="AK707" s="1">
        <f t="shared" ref="AK707:AK770" si="464">IF(P707&gt;=1,1,0)</f>
        <v>1</v>
      </c>
      <c r="AL707" s="1">
        <f t="shared" ref="AL707:AL770" si="465">IF(S707&gt;$S$843,1,0)</f>
        <v>1</v>
      </c>
      <c r="AM707" s="1">
        <f t="shared" si="451"/>
        <v>101</v>
      </c>
      <c r="AN707" s="1">
        <v>1395</v>
      </c>
      <c r="AO707" s="11">
        <f t="shared" ref="AO707:AO770" si="466">X707-124</f>
        <v>-18</v>
      </c>
      <c r="AP707" s="1">
        <f t="shared" ref="AP707:AP770" si="467">W707</f>
        <v>-0.112604252232095</v>
      </c>
      <c r="AQ707" s="1">
        <f t="shared" ref="AQ707:AQ770" si="468">AI707+AJ707+AK707+AL707</f>
        <v>4</v>
      </c>
      <c r="AR707" s="1">
        <f t="shared" ref="AR707:AR770" si="469">LOG10(I707)</f>
        <v>5.336499759145263</v>
      </c>
      <c r="AS707" s="1">
        <f t="shared" ref="AS707:AS770" si="470">G707/I707</f>
        <v>-0.12507602985899918</v>
      </c>
      <c r="AT707" s="1">
        <f t="shared" ref="AT707:AT770" si="471">G707/(E707/1000000)</f>
        <v>-8.4624017957351291E-2</v>
      </c>
      <c r="AU707" s="1">
        <f t="shared" ref="AU707:AU770" si="472">IF(G707&lt;0,1,0)</f>
        <v>1</v>
      </c>
      <c r="AV707" s="1">
        <f t="shared" si="452"/>
        <v>0.82490553866003136</v>
      </c>
      <c r="AW707" s="1">
        <f t="shared" ref="AW707:AW770" si="473">K707/I707</f>
        <v>0.57121463459588973</v>
      </c>
      <c r="AX707" s="1">
        <f t="shared" ref="AX707:AX770" si="474">AP707*AQ707</f>
        <v>-0.45041700892837999</v>
      </c>
    </row>
    <row r="708" spans="1:50" x14ac:dyDescent="0.45">
      <c r="A708" s="7" t="s">
        <v>174</v>
      </c>
      <c r="B708" s="7" t="s">
        <v>174</v>
      </c>
      <c r="C708" s="8" t="s">
        <v>54</v>
      </c>
      <c r="D708" s="1" t="s">
        <v>56</v>
      </c>
      <c r="E708" s="13">
        <v>336072000000</v>
      </c>
      <c r="F708" s="7">
        <v>94434</v>
      </c>
      <c r="G708" s="7">
        <v>-28579</v>
      </c>
      <c r="H708" s="7">
        <v>17040</v>
      </c>
      <c r="I708" s="7">
        <v>217391</v>
      </c>
      <c r="J708" s="7">
        <v>55857</v>
      </c>
      <c r="K708" s="7">
        <v>193084</v>
      </c>
      <c r="L708" s="7">
        <v>126558</v>
      </c>
      <c r="M708" s="7">
        <v>18245</v>
      </c>
      <c r="N708" s="7">
        <v>88993</v>
      </c>
      <c r="O708" s="7">
        <v>222</v>
      </c>
      <c r="P708" s="1">
        <v>3</v>
      </c>
      <c r="Q708" s="1">
        <v>3</v>
      </c>
      <c r="R708" s="1">
        <v>3</v>
      </c>
      <c r="S708" s="1">
        <f t="shared" si="453"/>
        <v>1</v>
      </c>
      <c r="T708" s="1">
        <v>6</v>
      </c>
      <c r="U708" s="1">
        <v>0</v>
      </c>
      <c r="V708" s="1">
        <v>0.20799999999999999</v>
      </c>
      <c r="W708" s="1">
        <v>-0.26748479000331099</v>
      </c>
      <c r="X708" s="7">
        <v>109</v>
      </c>
      <c r="Y708" s="7">
        <f t="shared" si="454"/>
        <v>94434</v>
      </c>
      <c r="Z708" s="7">
        <f t="shared" si="455"/>
        <v>88993</v>
      </c>
      <c r="AA708" s="7">
        <f t="shared" si="456"/>
        <v>18245</v>
      </c>
      <c r="AB708" s="7">
        <f t="shared" si="457"/>
        <v>222</v>
      </c>
      <c r="AC708" s="1">
        <v>0.20799999999999999</v>
      </c>
      <c r="AD708" s="7">
        <f t="shared" si="458"/>
        <v>12.289452854468244</v>
      </c>
      <c r="AE708" s="10">
        <f t="shared" si="459"/>
        <v>1.8104943830472939E-5</v>
      </c>
      <c r="AF708" s="7">
        <f t="shared" si="460"/>
        <v>1</v>
      </c>
      <c r="AG708" s="7">
        <f t="shared" si="461"/>
        <v>0</v>
      </c>
      <c r="AH708" s="1">
        <v>-0.26748479000331099</v>
      </c>
      <c r="AI708" s="1">
        <f t="shared" si="462"/>
        <v>1</v>
      </c>
      <c r="AJ708" s="1">
        <f t="shared" si="463"/>
        <v>1</v>
      </c>
      <c r="AK708" s="1">
        <f t="shared" si="464"/>
        <v>1</v>
      </c>
      <c r="AL708" s="1">
        <f t="shared" si="465"/>
        <v>1</v>
      </c>
      <c r="AM708" s="1">
        <f t="shared" si="451"/>
        <v>101</v>
      </c>
      <c r="AN708" s="1">
        <v>1396</v>
      </c>
      <c r="AO708" s="11">
        <f t="shared" si="466"/>
        <v>-15</v>
      </c>
      <c r="AP708" s="1">
        <f t="shared" si="467"/>
        <v>-0.26748479000331099</v>
      </c>
      <c r="AQ708" s="1">
        <f t="shared" si="468"/>
        <v>4</v>
      </c>
      <c r="AR708" s="1">
        <f t="shared" si="469"/>
        <v>5.3372415603057259</v>
      </c>
      <c r="AS708" s="1">
        <f t="shared" si="470"/>
        <v>-0.13146358404901767</v>
      </c>
      <c r="AT708" s="1">
        <f t="shared" si="471"/>
        <v>-8.5038325120807445E-2</v>
      </c>
      <c r="AU708" s="1">
        <f t="shared" si="472"/>
        <v>1</v>
      </c>
      <c r="AV708" s="1">
        <f t="shared" si="452"/>
        <v>0.83911017475424465</v>
      </c>
      <c r="AW708" s="1">
        <f t="shared" si="473"/>
        <v>0.88818764346270085</v>
      </c>
      <c r="AX708" s="1">
        <f t="shared" si="474"/>
        <v>-1.069939160013244</v>
      </c>
    </row>
    <row r="709" spans="1:50" x14ac:dyDescent="0.45">
      <c r="A709" s="7" t="s">
        <v>175</v>
      </c>
      <c r="B709" s="7" t="s">
        <v>175</v>
      </c>
      <c r="C709" s="8" t="s">
        <v>47</v>
      </c>
      <c r="D709" s="8" t="s">
        <v>63</v>
      </c>
      <c r="E709" s="12">
        <v>744500000000</v>
      </c>
      <c r="F709" s="9">
        <v>1035133</v>
      </c>
      <c r="G709" s="9">
        <v>151771</v>
      </c>
      <c r="H709" s="9">
        <v>224139</v>
      </c>
      <c r="I709" s="9">
        <v>1600046</v>
      </c>
      <c r="J709" s="9">
        <v>455831</v>
      </c>
      <c r="K709" s="9">
        <v>1093007</v>
      </c>
      <c r="L709" s="7">
        <v>348826</v>
      </c>
      <c r="M709" s="7">
        <v>91226</v>
      </c>
      <c r="N709" s="7">
        <v>763891</v>
      </c>
      <c r="O709" s="9">
        <v>29805</v>
      </c>
      <c r="P709" s="1">
        <v>0</v>
      </c>
      <c r="Q709" s="1">
        <v>0</v>
      </c>
      <c r="R709" s="1">
        <v>0</v>
      </c>
      <c r="S709" s="1">
        <f t="shared" si="453"/>
        <v>0</v>
      </c>
      <c r="T709" s="1">
        <v>0</v>
      </c>
      <c r="U709" s="1">
        <v>0</v>
      </c>
      <c r="V709" s="1">
        <v>2E-3</v>
      </c>
      <c r="W709" s="1">
        <v>-0.33733867371432302</v>
      </c>
      <c r="X709" s="7">
        <v>94</v>
      </c>
      <c r="Y709" s="7">
        <f t="shared" si="454"/>
        <v>1035133</v>
      </c>
      <c r="Z709" s="7">
        <f t="shared" si="455"/>
        <v>763891</v>
      </c>
      <c r="AA709" s="7">
        <f t="shared" si="456"/>
        <v>91226</v>
      </c>
      <c r="AB709" s="7">
        <f t="shared" si="457"/>
        <v>29805</v>
      </c>
      <c r="AC709" s="1">
        <v>2E-3</v>
      </c>
      <c r="AD709" s="7">
        <f t="shared" si="458"/>
        <v>14.285542936796736</v>
      </c>
      <c r="AE709" s="10">
        <f t="shared" si="459"/>
        <v>1.9845632740399585E-4</v>
      </c>
      <c r="AF709" s="7">
        <f t="shared" si="460"/>
        <v>1</v>
      </c>
      <c r="AG709" s="7">
        <f t="shared" si="461"/>
        <v>0</v>
      </c>
      <c r="AH709" s="1">
        <v>-0.33733867371432302</v>
      </c>
      <c r="AI709" s="1">
        <f t="shared" si="462"/>
        <v>0</v>
      </c>
      <c r="AJ709" s="1">
        <f t="shared" si="463"/>
        <v>0</v>
      </c>
      <c r="AK709" s="1">
        <f t="shared" si="464"/>
        <v>0</v>
      </c>
      <c r="AL709" s="1">
        <f t="shared" si="465"/>
        <v>0</v>
      </c>
      <c r="AM709" s="1">
        <f t="shared" ref="AM709" si="475">AM708+1</f>
        <v>102</v>
      </c>
      <c r="AN709" s="1">
        <v>1390</v>
      </c>
      <c r="AO709" s="11">
        <f t="shared" si="466"/>
        <v>-30</v>
      </c>
      <c r="AP709" s="1">
        <f t="shared" si="467"/>
        <v>-0.33733867371432302</v>
      </c>
      <c r="AQ709" s="1">
        <f t="shared" si="468"/>
        <v>0</v>
      </c>
      <c r="AR709" s="1">
        <f t="shared" si="469"/>
        <v>6.204132468442797</v>
      </c>
      <c r="AS709" s="1">
        <f t="shared" si="470"/>
        <v>9.4854147943246633E-2</v>
      </c>
      <c r="AT709" s="1">
        <f t="shared" si="471"/>
        <v>0.20385627938213566</v>
      </c>
      <c r="AU709" s="1">
        <f t="shared" si="472"/>
        <v>0</v>
      </c>
      <c r="AV709" s="1">
        <f t="shared" si="452"/>
        <v>0.50289616673520632</v>
      </c>
      <c r="AW709" s="1">
        <f t="shared" si="473"/>
        <v>0.68310973559510169</v>
      </c>
      <c r="AX709" s="1">
        <f t="shared" si="474"/>
        <v>0</v>
      </c>
    </row>
    <row r="710" spans="1:50" x14ac:dyDescent="0.45">
      <c r="A710" s="7" t="s">
        <v>175</v>
      </c>
      <c r="B710" s="7" t="s">
        <v>175</v>
      </c>
      <c r="C710" s="8" t="s">
        <v>49</v>
      </c>
      <c r="D710" s="8" t="s">
        <v>63</v>
      </c>
      <c r="E710" s="12">
        <v>839000000000</v>
      </c>
      <c r="F710" s="9">
        <v>1156035</v>
      </c>
      <c r="G710" s="9">
        <v>61141</v>
      </c>
      <c r="H710" s="9">
        <v>189275</v>
      </c>
      <c r="I710" s="9">
        <v>1612944</v>
      </c>
      <c r="J710" s="9">
        <v>369914</v>
      </c>
      <c r="K710" s="9">
        <v>1029125</v>
      </c>
      <c r="L710" s="7">
        <v>389383</v>
      </c>
      <c r="M710" s="7">
        <v>84884</v>
      </c>
      <c r="N710" s="7">
        <v>941277</v>
      </c>
      <c r="O710" s="9">
        <v>30467</v>
      </c>
      <c r="P710" s="1">
        <v>0</v>
      </c>
      <c r="Q710" s="1">
        <v>0</v>
      </c>
      <c r="R710" s="1">
        <v>0</v>
      </c>
      <c r="S710" s="1">
        <f t="shared" si="453"/>
        <v>0</v>
      </c>
      <c r="T710" s="1">
        <v>0</v>
      </c>
      <c r="U710" s="1">
        <v>0</v>
      </c>
      <c r="V710" s="1">
        <v>1</v>
      </c>
      <c r="W710" s="1">
        <v>0.66084466468152303</v>
      </c>
      <c r="X710" s="7">
        <v>82</v>
      </c>
      <c r="Y710" s="7">
        <f t="shared" si="454"/>
        <v>1156035</v>
      </c>
      <c r="Z710" s="7">
        <f t="shared" si="455"/>
        <v>941277</v>
      </c>
      <c r="AA710" s="7">
        <f t="shared" si="456"/>
        <v>84884</v>
      </c>
      <c r="AB710" s="7">
        <f t="shared" si="457"/>
        <v>30467</v>
      </c>
      <c r="AC710" s="1">
        <v>1</v>
      </c>
      <c r="AD710" s="7">
        <f t="shared" si="458"/>
        <v>14.293571638587741</v>
      </c>
      <c r="AE710" s="10">
        <f t="shared" si="459"/>
        <v>2.2163573226868273E-4</v>
      </c>
      <c r="AF710" s="7">
        <f t="shared" si="460"/>
        <v>1</v>
      </c>
      <c r="AG710" s="7">
        <f t="shared" si="461"/>
        <v>0</v>
      </c>
      <c r="AH710" s="1">
        <v>0.66084466468152303</v>
      </c>
      <c r="AI710" s="1">
        <f t="shared" si="462"/>
        <v>0</v>
      </c>
      <c r="AJ710" s="1">
        <f t="shared" si="463"/>
        <v>0</v>
      </c>
      <c r="AK710" s="1">
        <f t="shared" si="464"/>
        <v>0</v>
      </c>
      <c r="AL710" s="1">
        <f t="shared" si="465"/>
        <v>0</v>
      </c>
      <c r="AM710" s="1">
        <f t="shared" ref="AM710:AM715" si="476">AM709</f>
        <v>102</v>
      </c>
      <c r="AN710" s="1">
        <v>1391</v>
      </c>
      <c r="AO710" s="11">
        <f t="shared" si="466"/>
        <v>-42</v>
      </c>
      <c r="AP710" s="1">
        <f t="shared" si="467"/>
        <v>0.66084466468152303</v>
      </c>
      <c r="AQ710" s="1">
        <f t="shared" si="468"/>
        <v>0</v>
      </c>
      <c r="AR710" s="1">
        <f t="shared" si="469"/>
        <v>6.2076192893274769</v>
      </c>
      <c r="AS710" s="1">
        <f t="shared" si="470"/>
        <v>3.7906461724647601E-2</v>
      </c>
      <c r="AT710" s="1">
        <f t="shared" si="471"/>
        <v>7.2873659117997619E-2</v>
      </c>
      <c r="AU710" s="1">
        <f t="shared" si="472"/>
        <v>0</v>
      </c>
      <c r="AV710" s="1">
        <f t="shared" si="452"/>
        <v>0.47075223938338839</v>
      </c>
      <c r="AW710" s="1">
        <f t="shared" si="473"/>
        <v>0.63804137031415842</v>
      </c>
      <c r="AX710" s="1">
        <f t="shared" si="474"/>
        <v>0</v>
      </c>
    </row>
    <row r="711" spans="1:50" x14ac:dyDescent="0.45">
      <c r="A711" s="7" t="s">
        <v>175</v>
      </c>
      <c r="B711" s="7" t="s">
        <v>175</v>
      </c>
      <c r="C711" s="8" t="s">
        <v>50</v>
      </c>
      <c r="D711" s="8" t="s">
        <v>63</v>
      </c>
      <c r="E711" s="12">
        <v>606000000000</v>
      </c>
      <c r="F711" s="9">
        <v>962759</v>
      </c>
      <c r="G711" s="9">
        <v>93340</v>
      </c>
      <c r="H711" s="9">
        <v>158320</v>
      </c>
      <c r="I711" s="9">
        <v>1772390</v>
      </c>
      <c r="J711" s="9">
        <v>349113</v>
      </c>
      <c r="K711" s="9">
        <v>1104383</v>
      </c>
      <c r="L711" s="7">
        <v>460697</v>
      </c>
      <c r="M711" s="7">
        <v>125095</v>
      </c>
      <c r="N711" s="7">
        <v>821627</v>
      </c>
      <c r="O711" s="9">
        <v>98345</v>
      </c>
      <c r="P711" s="1">
        <v>3</v>
      </c>
      <c r="Q711" s="1">
        <v>2</v>
      </c>
      <c r="R711" s="1">
        <v>3</v>
      </c>
      <c r="S711" s="1">
        <f t="shared" si="453"/>
        <v>0.66666666666666663</v>
      </c>
      <c r="T711" s="1">
        <v>6</v>
      </c>
      <c r="U711" s="1">
        <v>0</v>
      </c>
      <c r="V711" s="1">
        <v>1</v>
      </c>
      <c r="W711" s="1">
        <v>0.66801363277362102</v>
      </c>
      <c r="X711" s="7">
        <v>82</v>
      </c>
      <c r="Y711" s="7">
        <f t="shared" si="454"/>
        <v>962759</v>
      </c>
      <c r="Z711" s="7">
        <f t="shared" si="455"/>
        <v>821627</v>
      </c>
      <c r="AA711" s="7">
        <f t="shared" si="456"/>
        <v>125095</v>
      </c>
      <c r="AB711" s="7">
        <f t="shared" si="457"/>
        <v>98345</v>
      </c>
      <c r="AC711" s="1">
        <v>1</v>
      </c>
      <c r="AD711" s="7">
        <f t="shared" si="458"/>
        <v>14.387839476224302</v>
      </c>
      <c r="AE711" s="10">
        <f t="shared" si="459"/>
        <v>1.8458074017072554E-4</v>
      </c>
      <c r="AF711" s="7">
        <f t="shared" si="460"/>
        <v>1</v>
      </c>
      <c r="AG711" s="7">
        <f t="shared" si="461"/>
        <v>0</v>
      </c>
      <c r="AH711" s="1">
        <v>0.66801363277362102</v>
      </c>
      <c r="AI711" s="1">
        <f t="shared" si="462"/>
        <v>1</v>
      </c>
      <c r="AJ711" s="1">
        <f t="shared" si="463"/>
        <v>1</v>
      </c>
      <c r="AK711" s="1">
        <f t="shared" si="464"/>
        <v>1</v>
      </c>
      <c r="AL711" s="1">
        <f t="shared" si="465"/>
        <v>0</v>
      </c>
      <c r="AM711" s="1">
        <f t="shared" si="476"/>
        <v>102</v>
      </c>
      <c r="AN711" s="1">
        <v>1392</v>
      </c>
      <c r="AO711" s="11">
        <f t="shared" si="466"/>
        <v>-42</v>
      </c>
      <c r="AP711" s="1">
        <f t="shared" si="467"/>
        <v>0.66801363277362102</v>
      </c>
      <c r="AQ711" s="1">
        <f t="shared" si="468"/>
        <v>3</v>
      </c>
      <c r="AR711" s="1">
        <f t="shared" si="469"/>
        <v>6.2485592910339873</v>
      </c>
      <c r="AS711" s="1">
        <f t="shared" si="470"/>
        <v>5.2663352873803172E-2</v>
      </c>
      <c r="AT711" s="1">
        <f t="shared" si="471"/>
        <v>0.15402640264026402</v>
      </c>
      <c r="AU711" s="1">
        <f t="shared" si="472"/>
        <v>0</v>
      </c>
      <c r="AV711" s="1">
        <f t="shared" si="452"/>
        <v>0.45690282612743244</v>
      </c>
      <c r="AW711" s="1">
        <f t="shared" si="473"/>
        <v>0.62310383154948967</v>
      </c>
      <c r="AX711" s="1">
        <f t="shared" si="474"/>
        <v>2.0040408983208629</v>
      </c>
    </row>
    <row r="712" spans="1:50" x14ac:dyDescent="0.45">
      <c r="A712" s="7" t="s">
        <v>175</v>
      </c>
      <c r="B712" s="7" t="s">
        <v>175</v>
      </c>
      <c r="C712" s="8" t="s">
        <v>51</v>
      </c>
      <c r="D712" s="8" t="s">
        <v>63</v>
      </c>
      <c r="E712" s="12">
        <v>974000000000</v>
      </c>
      <c r="F712" s="9">
        <v>1458548</v>
      </c>
      <c r="G712" s="9">
        <v>28079</v>
      </c>
      <c r="H712" s="9">
        <v>360348</v>
      </c>
      <c r="I712" s="9">
        <v>1790221</v>
      </c>
      <c r="J712" s="9">
        <v>376143</v>
      </c>
      <c r="K712" s="9">
        <v>1179083</v>
      </c>
      <c r="L712" s="7">
        <v>423390</v>
      </c>
      <c r="M712" s="7">
        <v>179177</v>
      </c>
      <c r="N712" s="7">
        <v>1121954</v>
      </c>
      <c r="O712" s="9">
        <v>98313</v>
      </c>
      <c r="P712" s="1">
        <v>3</v>
      </c>
      <c r="Q712" s="1">
        <v>2</v>
      </c>
      <c r="R712" s="1">
        <v>3</v>
      </c>
      <c r="S712" s="1">
        <f t="shared" si="453"/>
        <v>0.66666666666666663</v>
      </c>
      <c r="T712" s="1">
        <v>6</v>
      </c>
      <c r="U712" s="1">
        <v>0</v>
      </c>
      <c r="V712" s="1">
        <v>0</v>
      </c>
      <c r="W712" s="1">
        <v>-0.33283093907898298</v>
      </c>
      <c r="X712" s="7">
        <v>90</v>
      </c>
      <c r="Y712" s="7">
        <f t="shared" si="454"/>
        <v>1458548</v>
      </c>
      <c r="Z712" s="7">
        <f t="shared" si="455"/>
        <v>1121954</v>
      </c>
      <c r="AA712" s="7">
        <f t="shared" si="456"/>
        <v>179177</v>
      </c>
      <c r="AB712" s="7">
        <f t="shared" si="457"/>
        <v>98313</v>
      </c>
      <c r="AC712" s="1">
        <v>0</v>
      </c>
      <c r="AD712" s="7">
        <f t="shared" si="458"/>
        <v>14.397849633883075</v>
      </c>
      <c r="AE712" s="10">
        <f t="shared" si="459"/>
        <v>2.796337083470852E-4</v>
      </c>
      <c r="AF712" s="7">
        <f t="shared" si="460"/>
        <v>1</v>
      </c>
      <c r="AG712" s="7">
        <f t="shared" si="461"/>
        <v>0</v>
      </c>
      <c r="AH712" s="1">
        <v>-0.33283093907898298</v>
      </c>
      <c r="AI712" s="1">
        <f t="shared" si="462"/>
        <v>1</v>
      </c>
      <c r="AJ712" s="1">
        <f t="shared" si="463"/>
        <v>1</v>
      </c>
      <c r="AK712" s="1">
        <f t="shared" si="464"/>
        <v>1</v>
      </c>
      <c r="AL712" s="1">
        <f t="shared" si="465"/>
        <v>0</v>
      </c>
      <c r="AM712" s="1">
        <f t="shared" si="476"/>
        <v>102</v>
      </c>
      <c r="AN712" s="1">
        <v>1393</v>
      </c>
      <c r="AO712" s="11">
        <f t="shared" si="466"/>
        <v>-34</v>
      </c>
      <c r="AP712" s="1">
        <f t="shared" si="467"/>
        <v>-0.33283093907898298</v>
      </c>
      <c r="AQ712" s="1">
        <f t="shared" si="468"/>
        <v>3</v>
      </c>
      <c r="AR712" s="1">
        <f t="shared" si="469"/>
        <v>6.2529066472681736</v>
      </c>
      <c r="AS712" s="1">
        <f t="shared" si="470"/>
        <v>1.5684655693347357E-2</v>
      </c>
      <c r="AT712" s="1">
        <f t="shared" si="471"/>
        <v>2.8828542094455852E-2</v>
      </c>
      <c r="AU712" s="1">
        <f t="shared" si="472"/>
        <v>0</v>
      </c>
      <c r="AV712" s="1">
        <f t="shared" si="452"/>
        <v>0.44661134016414733</v>
      </c>
      <c r="AW712" s="1">
        <f t="shared" si="473"/>
        <v>0.65862427041130678</v>
      </c>
      <c r="AX712" s="1">
        <f t="shared" si="474"/>
        <v>-0.99849281723694894</v>
      </c>
    </row>
    <row r="713" spans="1:50" x14ac:dyDescent="0.45">
      <c r="A713" s="7" t="s">
        <v>175</v>
      </c>
      <c r="B713" s="7" t="s">
        <v>175</v>
      </c>
      <c r="C713" s="8" t="s">
        <v>52</v>
      </c>
      <c r="D713" s="8" t="s">
        <v>63</v>
      </c>
      <c r="E713" s="12">
        <v>1905500000000</v>
      </c>
      <c r="F713" s="9">
        <v>881267</v>
      </c>
      <c r="G713" s="9">
        <v>4319</v>
      </c>
      <c r="H713" s="9">
        <v>117433</v>
      </c>
      <c r="I713" s="9">
        <v>1822192</v>
      </c>
      <c r="J713" s="9">
        <v>586768</v>
      </c>
      <c r="K713" s="9">
        <v>1262339</v>
      </c>
      <c r="L713" s="7">
        <v>419544</v>
      </c>
      <c r="M713" s="7">
        <v>87349</v>
      </c>
      <c r="N713" s="7">
        <v>576830</v>
      </c>
      <c r="O713" s="9">
        <v>96295</v>
      </c>
      <c r="P713" s="1">
        <v>3</v>
      </c>
      <c r="Q713" s="1">
        <v>2</v>
      </c>
      <c r="R713" s="1">
        <v>3</v>
      </c>
      <c r="S713" s="1">
        <f t="shared" si="453"/>
        <v>0.66666666666666663</v>
      </c>
      <c r="T713" s="1">
        <v>6</v>
      </c>
      <c r="U713" s="1">
        <v>0</v>
      </c>
      <c r="V713" s="1">
        <v>1</v>
      </c>
      <c r="W713" s="1">
        <v>0.67019779571433102</v>
      </c>
      <c r="X713" s="7">
        <v>101</v>
      </c>
      <c r="Y713" s="7">
        <f t="shared" si="454"/>
        <v>881267</v>
      </c>
      <c r="Z713" s="7">
        <f t="shared" si="455"/>
        <v>576830</v>
      </c>
      <c r="AA713" s="7">
        <f t="shared" si="456"/>
        <v>87349</v>
      </c>
      <c r="AB713" s="7">
        <f t="shared" si="457"/>
        <v>96295</v>
      </c>
      <c r="AC713" s="1">
        <v>1</v>
      </c>
      <c r="AD713" s="7">
        <f t="shared" si="458"/>
        <v>14.415550729954814</v>
      </c>
      <c r="AE713" s="10">
        <f t="shared" si="459"/>
        <v>1.6895704444002579E-4</v>
      </c>
      <c r="AF713" s="7">
        <f t="shared" si="460"/>
        <v>1</v>
      </c>
      <c r="AG713" s="7">
        <f t="shared" si="461"/>
        <v>0</v>
      </c>
      <c r="AH713" s="1">
        <v>0.67019779571433102</v>
      </c>
      <c r="AI713" s="1">
        <f t="shared" si="462"/>
        <v>1</v>
      </c>
      <c r="AJ713" s="1">
        <f t="shared" si="463"/>
        <v>1</v>
      </c>
      <c r="AK713" s="1">
        <f t="shared" si="464"/>
        <v>1</v>
      </c>
      <c r="AL713" s="1">
        <f t="shared" si="465"/>
        <v>0</v>
      </c>
      <c r="AM713" s="1">
        <f t="shared" si="476"/>
        <v>102</v>
      </c>
      <c r="AN713" s="1">
        <v>1394</v>
      </c>
      <c r="AO713" s="11">
        <f t="shared" si="466"/>
        <v>-23</v>
      </c>
      <c r="AP713" s="1">
        <f t="shared" si="467"/>
        <v>0.67019779571433102</v>
      </c>
      <c r="AQ713" s="1">
        <f t="shared" si="468"/>
        <v>3</v>
      </c>
      <c r="AR713" s="1">
        <f t="shared" si="469"/>
        <v>6.2605941356157704</v>
      </c>
      <c r="AS713" s="1">
        <f t="shared" si="470"/>
        <v>2.3702222378322374E-3</v>
      </c>
      <c r="AT713" s="1">
        <f t="shared" si="471"/>
        <v>2.2665966937811598E-3</v>
      </c>
      <c r="AU713" s="1">
        <f t="shared" si="472"/>
        <v>0</v>
      </c>
      <c r="AV713" s="1">
        <f t="shared" si="452"/>
        <v>0.55225354957106609</v>
      </c>
      <c r="AW713" s="1">
        <f t="shared" si="473"/>
        <v>0.69275850184832333</v>
      </c>
      <c r="AX713" s="1">
        <f t="shared" si="474"/>
        <v>2.0105933871429933</v>
      </c>
    </row>
    <row r="714" spans="1:50" x14ac:dyDescent="0.45">
      <c r="A714" s="7" t="s">
        <v>175</v>
      </c>
      <c r="B714" s="7" t="s">
        <v>175</v>
      </c>
      <c r="C714" s="8" t="s">
        <v>53</v>
      </c>
      <c r="D714" s="8" t="s">
        <v>63</v>
      </c>
      <c r="E714" s="13">
        <v>4041000000000</v>
      </c>
      <c r="F714" s="7">
        <v>1056811</v>
      </c>
      <c r="G714" s="7">
        <v>-2483</v>
      </c>
      <c r="H714" s="7">
        <v>246896</v>
      </c>
      <c r="I714" s="7">
        <v>1917441</v>
      </c>
      <c r="J714" s="7">
        <v>764930</v>
      </c>
      <c r="K714" s="7">
        <v>1433775</v>
      </c>
      <c r="L714" s="7">
        <v>291927</v>
      </c>
      <c r="M714" s="7">
        <v>102537</v>
      </c>
      <c r="N714" s="7">
        <v>658269</v>
      </c>
      <c r="O714" s="1">
        <v>96096</v>
      </c>
      <c r="P714" s="1">
        <v>3</v>
      </c>
      <c r="Q714" s="1">
        <v>2</v>
      </c>
      <c r="R714" s="1">
        <v>3</v>
      </c>
      <c r="S714" s="1">
        <f t="shared" si="453"/>
        <v>0.66666666666666663</v>
      </c>
      <c r="T714" s="1">
        <v>6</v>
      </c>
      <c r="U714" s="1">
        <v>0</v>
      </c>
      <c r="V714" s="1">
        <v>2E-3</v>
      </c>
      <c r="W714" s="1">
        <v>-0.32479828683473599</v>
      </c>
      <c r="X714" s="7">
        <v>114</v>
      </c>
      <c r="Y714" s="7">
        <f t="shared" si="454"/>
        <v>1056811</v>
      </c>
      <c r="Z714" s="7">
        <f t="shared" si="455"/>
        <v>658269</v>
      </c>
      <c r="AA714" s="7">
        <f t="shared" si="456"/>
        <v>102537</v>
      </c>
      <c r="AB714" s="7">
        <f t="shared" si="457"/>
        <v>96096</v>
      </c>
      <c r="AC714" s="1">
        <v>2E-3</v>
      </c>
      <c r="AD714" s="7">
        <f t="shared" si="458"/>
        <v>14.466502042519396</v>
      </c>
      <c r="AE714" s="10">
        <f t="shared" si="459"/>
        <v>2.0261244672920703E-4</v>
      </c>
      <c r="AF714" s="7">
        <f t="shared" si="460"/>
        <v>1</v>
      </c>
      <c r="AG714" s="7">
        <f t="shared" si="461"/>
        <v>0</v>
      </c>
      <c r="AH714" s="1">
        <v>-0.32479828683473599</v>
      </c>
      <c r="AI714" s="1">
        <f t="shared" si="462"/>
        <v>1</v>
      </c>
      <c r="AJ714" s="1">
        <f t="shared" si="463"/>
        <v>1</v>
      </c>
      <c r="AK714" s="1">
        <f t="shared" si="464"/>
        <v>1</v>
      </c>
      <c r="AL714" s="1">
        <f t="shared" si="465"/>
        <v>0</v>
      </c>
      <c r="AM714" s="1">
        <f t="shared" si="476"/>
        <v>102</v>
      </c>
      <c r="AN714" s="1">
        <v>1395</v>
      </c>
      <c r="AO714" s="11">
        <f t="shared" si="466"/>
        <v>-10</v>
      </c>
      <c r="AP714" s="1">
        <f t="shared" si="467"/>
        <v>-0.32479828683473599</v>
      </c>
      <c r="AQ714" s="1">
        <f t="shared" si="468"/>
        <v>3</v>
      </c>
      <c r="AR714" s="1">
        <f t="shared" si="469"/>
        <v>6.2827220095082961</v>
      </c>
      <c r="AS714" s="1">
        <f t="shared" si="470"/>
        <v>-1.2949550990095653E-3</v>
      </c>
      <c r="AT714" s="1">
        <f t="shared" si="471"/>
        <v>-6.1445186834941843E-4</v>
      </c>
      <c r="AU714" s="1">
        <f t="shared" si="472"/>
        <v>1</v>
      </c>
      <c r="AV714" s="1">
        <f t="shared" si="452"/>
        <v>0.55118097505998875</v>
      </c>
      <c r="AW714" s="1">
        <f t="shared" si="473"/>
        <v>0.74775442894983468</v>
      </c>
      <c r="AX714" s="1">
        <f t="shared" si="474"/>
        <v>-0.97439486050420798</v>
      </c>
    </row>
    <row r="715" spans="1:50" x14ac:dyDescent="0.45">
      <c r="A715" s="7" t="s">
        <v>175</v>
      </c>
      <c r="B715" s="7" t="s">
        <v>175</v>
      </c>
      <c r="C715" s="8" t="s">
        <v>54</v>
      </c>
      <c r="D715" s="8" t="s">
        <v>63</v>
      </c>
      <c r="E715" s="13">
        <v>2210500000000</v>
      </c>
      <c r="F715" s="7">
        <v>1816952</v>
      </c>
      <c r="G715" s="7">
        <v>71935</v>
      </c>
      <c r="H715" s="7">
        <v>666910</v>
      </c>
      <c r="I715" s="7">
        <v>2320484</v>
      </c>
      <c r="J715" s="7">
        <v>923780</v>
      </c>
      <c r="K715" s="7">
        <v>1767775</v>
      </c>
      <c r="L715" s="7">
        <v>294747</v>
      </c>
      <c r="M715" s="7">
        <v>115114</v>
      </c>
      <c r="N715" s="4">
        <v>1134320</v>
      </c>
      <c r="O715" s="7">
        <v>95923</v>
      </c>
      <c r="P715" s="1">
        <v>3</v>
      </c>
      <c r="Q715" s="1">
        <v>3</v>
      </c>
      <c r="R715" s="1">
        <v>3</v>
      </c>
      <c r="S715" s="1">
        <f t="shared" si="453"/>
        <v>1</v>
      </c>
      <c r="T715" s="1">
        <v>6</v>
      </c>
      <c r="U715" s="1">
        <v>0</v>
      </c>
      <c r="V715" s="1">
        <v>1E-3</v>
      </c>
      <c r="W715" s="1">
        <v>-0.314870127237593</v>
      </c>
      <c r="X715" s="7">
        <v>60</v>
      </c>
      <c r="Y715" s="7">
        <f t="shared" si="454"/>
        <v>1816952</v>
      </c>
      <c r="Z715" s="7">
        <f t="shared" si="455"/>
        <v>1134320</v>
      </c>
      <c r="AA715" s="7">
        <f t="shared" si="456"/>
        <v>115114</v>
      </c>
      <c r="AB715" s="7">
        <f t="shared" si="457"/>
        <v>95923</v>
      </c>
      <c r="AC715" s="1">
        <v>1E-3</v>
      </c>
      <c r="AD715" s="7">
        <f t="shared" si="458"/>
        <v>14.657286342573878</v>
      </c>
      <c r="AE715" s="10">
        <f t="shared" si="459"/>
        <v>3.4834714088850907E-4</v>
      </c>
      <c r="AF715" s="7">
        <f t="shared" si="460"/>
        <v>1</v>
      </c>
      <c r="AG715" s="7">
        <f t="shared" si="461"/>
        <v>0</v>
      </c>
      <c r="AH715" s="1">
        <v>-0.314870127237593</v>
      </c>
      <c r="AI715" s="1">
        <f t="shared" si="462"/>
        <v>1</v>
      </c>
      <c r="AJ715" s="1">
        <f t="shared" si="463"/>
        <v>1</v>
      </c>
      <c r="AK715" s="1">
        <f t="shared" si="464"/>
        <v>1</v>
      </c>
      <c r="AL715" s="1">
        <f t="shared" si="465"/>
        <v>1</v>
      </c>
      <c r="AM715" s="1">
        <f t="shared" si="476"/>
        <v>102</v>
      </c>
      <c r="AN715" s="1">
        <v>1396</v>
      </c>
      <c r="AO715" s="11">
        <f t="shared" si="466"/>
        <v>-64</v>
      </c>
      <c r="AP715" s="1">
        <f t="shared" si="467"/>
        <v>-0.314870127237593</v>
      </c>
      <c r="AQ715" s="1">
        <f t="shared" si="468"/>
        <v>4</v>
      </c>
      <c r="AR715" s="1">
        <f t="shared" si="469"/>
        <v>6.3655785782557315</v>
      </c>
      <c r="AS715" s="1">
        <f t="shared" si="470"/>
        <v>3.0999998276221685E-2</v>
      </c>
      <c r="AT715" s="1">
        <f t="shared" si="471"/>
        <v>3.254241121918118E-2</v>
      </c>
      <c r="AU715" s="1">
        <f t="shared" si="472"/>
        <v>0</v>
      </c>
      <c r="AV715" s="1">
        <f t="shared" si="452"/>
        <v>0.52511760477555547</v>
      </c>
      <c r="AW715" s="1">
        <f t="shared" si="473"/>
        <v>0.76181305279415845</v>
      </c>
      <c r="AX715" s="1">
        <f t="shared" si="474"/>
        <v>-1.259480508950372</v>
      </c>
    </row>
    <row r="716" spans="1:50" x14ac:dyDescent="0.45">
      <c r="A716" s="7" t="s">
        <v>176</v>
      </c>
      <c r="B716" s="7" t="s">
        <v>176</v>
      </c>
      <c r="C716" s="8" t="s">
        <v>47</v>
      </c>
      <c r="D716" s="1" t="s">
        <v>61</v>
      </c>
      <c r="E716" s="12">
        <v>25155000000</v>
      </c>
      <c r="F716" s="9">
        <v>27501</v>
      </c>
      <c r="G716" s="9">
        <v>-5565</v>
      </c>
      <c r="H716" s="9">
        <v>14315</v>
      </c>
      <c r="I716" s="9">
        <v>69729</v>
      </c>
      <c r="J716" s="9">
        <v>19314</v>
      </c>
      <c r="K716" s="9">
        <v>43182</v>
      </c>
      <c r="L716" s="7">
        <v>8857</v>
      </c>
      <c r="M716" s="7">
        <v>4090</v>
      </c>
      <c r="N716" s="7">
        <v>20415</v>
      </c>
      <c r="O716" s="9">
        <v>233</v>
      </c>
      <c r="P716" s="1">
        <v>0</v>
      </c>
      <c r="Q716" s="1">
        <v>0</v>
      </c>
      <c r="R716" s="1">
        <v>0</v>
      </c>
      <c r="S716" s="1">
        <f t="shared" si="453"/>
        <v>0</v>
      </c>
      <c r="T716" s="1">
        <v>0</v>
      </c>
      <c r="U716" s="1">
        <v>1</v>
      </c>
      <c r="V716" s="1">
        <v>1</v>
      </c>
      <c r="W716" s="1">
        <v>0.38908488664631902</v>
      </c>
      <c r="X716" s="7">
        <v>107</v>
      </c>
      <c r="Y716" s="7">
        <f t="shared" si="454"/>
        <v>27501</v>
      </c>
      <c r="Z716" s="7">
        <f t="shared" si="455"/>
        <v>20415</v>
      </c>
      <c r="AA716" s="7">
        <f t="shared" si="456"/>
        <v>4090</v>
      </c>
      <c r="AB716" s="7">
        <f t="shared" si="457"/>
        <v>233</v>
      </c>
      <c r="AC716" s="1">
        <v>1</v>
      </c>
      <c r="AD716" s="7">
        <f t="shared" si="458"/>
        <v>11.152371579082537</v>
      </c>
      <c r="AE716" s="10">
        <f t="shared" si="459"/>
        <v>5.2725084215625339E-6</v>
      </c>
      <c r="AF716" s="7">
        <f t="shared" si="460"/>
        <v>1</v>
      </c>
      <c r="AG716" s="7">
        <f t="shared" si="461"/>
        <v>1</v>
      </c>
      <c r="AH716" s="1">
        <v>0.38908488664631902</v>
      </c>
      <c r="AI716" s="1">
        <f t="shared" si="462"/>
        <v>0</v>
      </c>
      <c r="AJ716" s="1">
        <f t="shared" si="463"/>
        <v>0</v>
      </c>
      <c r="AK716" s="1">
        <f t="shared" si="464"/>
        <v>0</v>
      </c>
      <c r="AL716" s="1">
        <f t="shared" si="465"/>
        <v>0</v>
      </c>
      <c r="AM716" s="1">
        <f t="shared" ref="AM716" si="477">AM715+1</f>
        <v>103</v>
      </c>
      <c r="AN716" s="1">
        <v>1390</v>
      </c>
      <c r="AO716" s="11">
        <f t="shared" si="466"/>
        <v>-17</v>
      </c>
      <c r="AP716" s="1">
        <f t="shared" si="467"/>
        <v>0.38908488664631902</v>
      </c>
      <c r="AQ716" s="1">
        <f t="shared" si="468"/>
        <v>0</v>
      </c>
      <c r="AR716" s="1">
        <f t="shared" si="469"/>
        <v>4.8434134369302004</v>
      </c>
      <c r="AS716" s="1">
        <f t="shared" si="470"/>
        <v>-7.980897474508454E-2</v>
      </c>
      <c r="AT716" s="1">
        <f t="shared" si="471"/>
        <v>-0.22122838401908168</v>
      </c>
      <c r="AU716" s="1">
        <f t="shared" si="472"/>
        <v>1</v>
      </c>
      <c r="AV716" s="1">
        <f t="shared" si="452"/>
        <v>0.40400694115791136</v>
      </c>
      <c r="AW716" s="1">
        <f t="shared" si="473"/>
        <v>0.61928322505700639</v>
      </c>
      <c r="AX716" s="1">
        <f t="shared" si="474"/>
        <v>0</v>
      </c>
    </row>
    <row r="717" spans="1:50" x14ac:dyDescent="0.45">
      <c r="A717" s="7" t="s">
        <v>176</v>
      </c>
      <c r="B717" s="7" t="s">
        <v>176</v>
      </c>
      <c r="C717" s="8" t="s">
        <v>49</v>
      </c>
      <c r="D717" s="1" t="s">
        <v>61</v>
      </c>
      <c r="E717" s="12">
        <v>59182500000</v>
      </c>
      <c r="F717" s="9">
        <v>67653</v>
      </c>
      <c r="G717" s="9">
        <v>-6661</v>
      </c>
      <c r="H717" s="9">
        <v>1977</v>
      </c>
      <c r="I717" s="9">
        <v>103427</v>
      </c>
      <c r="J717" s="9">
        <v>15393</v>
      </c>
      <c r="K717" s="9">
        <v>85526</v>
      </c>
      <c r="L717" s="7">
        <v>5116</v>
      </c>
      <c r="M717" s="7">
        <v>3749</v>
      </c>
      <c r="N717" s="7">
        <v>64344</v>
      </c>
      <c r="O717" s="9">
        <v>207</v>
      </c>
      <c r="P717" s="1">
        <v>0</v>
      </c>
      <c r="Q717" s="1">
        <v>0</v>
      </c>
      <c r="R717" s="1">
        <v>0</v>
      </c>
      <c r="S717" s="1">
        <f t="shared" si="453"/>
        <v>0</v>
      </c>
      <c r="T717" s="1">
        <v>0</v>
      </c>
      <c r="U717" s="1">
        <v>1</v>
      </c>
      <c r="V717" s="1">
        <v>0.125</v>
      </c>
      <c r="W717" s="1">
        <v>-0.45857177052314602</v>
      </c>
      <c r="X717" s="7">
        <v>103</v>
      </c>
      <c r="Y717" s="7">
        <f t="shared" si="454"/>
        <v>67653</v>
      </c>
      <c r="Z717" s="7">
        <f t="shared" si="455"/>
        <v>64344</v>
      </c>
      <c r="AA717" s="7">
        <f t="shared" si="456"/>
        <v>3749</v>
      </c>
      <c r="AB717" s="7">
        <f t="shared" si="457"/>
        <v>207</v>
      </c>
      <c r="AC717" s="1">
        <v>0.125</v>
      </c>
      <c r="AD717" s="7">
        <f t="shared" si="458"/>
        <v>11.546621328826953</v>
      </c>
      <c r="AE717" s="10">
        <f t="shared" si="459"/>
        <v>1.2970474246171779E-5</v>
      </c>
      <c r="AF717" s="7">
        <f t="shared" si="460"/>
        <v>1</v>
      </c>
      <c r="AG717" s="7">
        <f t="shared" si="461"/>
        <v>1</v>
      </c>
      <c r="AH717" s="1">
        <v>-0.45857177052314602</v>
      </c>
      <c r="AI717" s="1">
        <f t="shared" si="462"/>
        <v>0</v>
      </c>
      <c r="AJ717" s="1">
        <f t="shared" si="463"/>
        <v>0</v>
      </c>
      <c r="AK717" s="1">
        <f t="shared" si="464"/>
        <v>0</v>
      </c>
      <c r="AL717" s="1">
        <f t="shared" si="465"/>
        <v>0</v>
      </c>
      <c r="AM717" s="1">
        <f t="shared" ref="AM717:AM722" si="478">AM716</f>
        <v>103</v>
      </c>
      <c r="AN717" s="1">
        <v>1391</v>
      </c>
      <c r="AO717" s="11">
        <f t="shared" si="466"/>
        <v>-21</v>
      </c>
      <c r="AP717" s="1">
        <f t="shared" si="467"/>
        <v>-0.45857177052314602</v>
      </c>
      <c r="AQ717" s="1">
        <f t="shared" si="468"/>
        <v>0</v>
      </c>
      <c r="AR717" s="1">
        <f t="shared" si="469"/>
        <v>5.0146339277359395</v>
      </c>
      <c r="AS717" s="1">
        <f t="shared" si="470"/>
        <v>-6.4402912198942244E-2</v>
      </c>
      <c r="AT717" s="1">
        <f t="shared" si="471"/>
        <v>-0.11255016263253495</v>
      </c>
      <c r="AU717" s="1">
        <f t="shared" si="472"/>
        <v>1</v>
      </c>
      <c r="AV717" s="1">
        <f t="shared" si="452"/>
        <v>0.19829444922505729</v>
      </c>
      <c r="AW717" s="1">
        <f t="shared" si="473"/>
        <v>0.82692140350198695</v>
      </c>
      <c r="AX717" s="1">
        <f t="shared" si="474"/>
        <v>0</v>
      </c>
    </row>
    <row r="718" spans="1:50" x14ac:dyDescent="0.45">
      <c r="A718" s="7" t="s">
        <v>176</v>
      </c>
      <c r="B718" s="7" t="s">
        <v>176</v>
      </c>
      <c r="C718" s="8" t="s">
        <v>50</v>
      </c>
      <c r="D718" s="1" t="s">
        <v>61</v>
      </c>
      <c r="E718" s="12">
        <v>67957500000</v>
      </c>
      <c r="F718" s="9">
        <v>113733</v>
      </c>
      <c r="G718" s="9">
        <v>9649</v>
      </c>
      <c r="H718" s="9">
        <v>15823</v>
      </c>
      <c r="I718" s="9">
        <v>62024</v>
      </c>
      <c r="J718" s="9">
        <v>8690</v>
      </c>
      <c r="K718" s="9">
        <v>35678</v>
      </c>
      <c r="L718" s="7">
        <v>5427</v>
      </c>
      <c r="M718" s="7">
        <v>3982</v>
      </c>
      <c r="N718" s="7">
        <v>88882</v>
      </c>
      <c r="O718" s="9">
        <v>181</v>
      </c>
      <c r="P718" s="1">
        <v>3</v>
      </c>
      <c r="Q718" s="1">
        <v>2</v>
      </c>
      <c r="R718" s="1">
        <v>1</v>
      </c>
      <c r="S718" s="1">
        <f t="shared" si="453"/>
        <v>0.66666666666666663</v>
      </c>
      <c r="T718" s="1">
        <v>6</v>
      </c>
      <c r="U718" s="1">
        <v>1</v>
      </c>
      <c r="V718" s="1">
        <v>1</v>
      </c>
      <c r="W718" s="1">
        <v>0.38065843622822298</v>
      </c>
      <c r="X718" s="7">
        <v>104</v>
      </c>
      <c r="Y718" s="7">
        <f t="shared" si="454"/>
        <v>113733</v>
      </c>
      <c r="Z718" s="7">
        <f t="shared" si="455"/>
        <v>88882</v>
      </c>
      <c r="AA718" s="7">
        <f t="shared" si="456"/>
        <v>3982</v>
      </c>
      <c r="AB718" s="7">
        <f t="shared" si="457"/>
        <v>181</v>
      </c>
      <c r="AC718" s="1">
        <v>1</v>
      </c>
      <c r="AD718" s="7">
        <f t="shared" si="458"/>
        <v>11.035276685898795</v>
      </c>
      <c r="AE718" s="10">
        <f t="shared" si="459"/>
        <v>2.1804959830899663E-5</v>
      </c>
      <c r="AF718" s="7">
        <f t="shared" si="460"/>
        <v>1</v>
      </c>
      <c r="AG718" s="7">
        <f t="shared" si="461"/>
        <v>1</v>
      </c>
      <c r="AH718" s="1">
        <v>0.38065843622822298</v>
      </c>
      <c r="AI718" s="1">
        <f t="shared" si="462"/>
        <v>1</v>
      </c>
      <c r="AJ718" s="1">
        <f t="shared" si="463"/>
        <v>1</v>
      </c>
      <c r="AK718" s="1">
        <f t="shared" si="464"/>
        <v>1</v>
      </c>
      <c r="AL718" s="1">
        <f t="shared" si="465"/>
        <v>0</v>
      </c>
      <c r="AM718" s="1">
        <f t="shared" si="478"/>
        <v>103</v>
      </c>
      <c r="AN718" s="1">
        <v>1392</v>
      </c>
      <c r="AO718" s="11">
        <f t="shared" si="466"/>
        <v>-20</v>
      </c>
      <c r="AP718" s="1">
        <f t="shared" si="467"/>
        <v>0.38065843622822298</v>
      </c>
      <c r="AQ718" s="1">
        <f t="shared" si="468"/>
        <v>3</v>
      </c>
      <c r="AR718" s="1">
        <f t="shared" si="469"/>
        <v>4.7925597709614509</v>
      </c>
      <c r="AS718" s="1">
        <f t="shared" si="470"/>
        <v>0.15556881207274603</v>
      </c>
      <c r="AT718" s="1">
        <f t="shared" si="471"/>
        <v>0.14198579994849722</v>
      </c>
      <c r="AU718" s="1">
        <f t="shared" si="472"/>
        <v>0</v>
      </c>
      <c r="AV718" s="1">
        <f t="shared" si="452"/>
        <v>0.22760544305430155</v>
      </c>
      <c r="AW718" s="1">
        <f t="shared" si="473"/>
        <v>0.57522894363472199</v>
      </c>
      <c r="AX718" s="1">
        <f t="shared" si="474"/>
        <v>1.1419753086846689</v>
      </c>
    </row>
    <row r="719" spans="1:50" x14ac:dyDescent="0.45">
      <c r="A719" s="7" t="s">
        <v>176</v>
      </c>
      <c r="B719" s="7" t="s">
        <v>176</v>
      </c>
      <c r="C719" s="8" t="s">
        <v>51</v>
      </c>
      <c r="D719" s="1" t="s">
        <v>61</v>
      </c>
      <c r="E719" s="12">
        <v>61230000000</v>
      </c>
      <c r="F719" s="9">
        <v>54090</v>
      </c>
      <c r="G719" s="9">
        <v>-2231</v>
      </c>
      <c r="H719" s="9">
        <v>-2794</v>
      </c>
      <c r="I719" s="9">
        <v>68113</v>
      </c>
      <c r="J719" s="9">
        <v>11056</v>
      </c>
      <c r="K719" s="9">
        <v>44932</v>
      </c>
      <c r="L719" s="7">
        <v>20553</v>
      </c>
      <c r="M719" s="7">
        <v>4226</v>
      </c>
      <c r="N719" s="7">
        <v>47029</v>
      </c>
      <c r="O719" s="9">
        <v>142</v>
      </c>
      <c r="P719" s="1">
        <v>3</v>
      </c>
      <c r="Q719" s="1">
        <v>2</v>
      </c>
      <c r="R719" s="1">
        <v>1</v>
      </c>
      <c r="S719" s="1">
        <f t="shared" si="453"/>
        <v>0.66666666666666663</v>
      </c>
      <c r="T719" s="1">
        <v>6</v>
      </c>
      <c r="U719" s="1">
        <v>1</v>
      </c>
      <c r="V719" s="1">
        <v>1</v>
      </c>
      <c r="W719" s="1">
        <v>0.42349590858431402</v>
      </c>
      <c r="X719" s="7">
        <v>104</v>
      </c>
      <c r="Y719" s="7">
        <f t="shared" si="454"/>
        <v>54090</v>
      </c>
      <c r="Z719" s="7">
        <f t="shared" si="455"/>
        <v>47029</v>
      </c>
      <c r="AA719" s="7">
        <f t="shared" si="456"/>
        <v>4226</v>
      </c>
      <c r="AB719" s="7">
        <f t="shared" si="457"/>
        <v>142</v>
      </c>
      <c r="AC719" s="1">
        <v>1</v>
      </c>
      <c r="AD719" s="7">
        <f t="shared" si="458"/>
        <v>11.128923369660887</v>
      </c>
      <c r="AE719" s="10">
        <f t="shared" si="459"/>
        <v>1.0370167649260662E-5</v>
      </c>
      <c r="AF719" s="7">
        <f t="shared" si="460"/>
        <v>0</v>
      </c>
      <c r="AG719" s="7">
        <f t="shared" si="461"/>
        <v>1</v>
      </c>
      <c r="AH719" s="1">
        <v>0.42349590858431402</v>
      </c>
      <c r="AI719" s="1">
        <f t="shared" si="462"/>
        <v>1</v>
      </c>
      <c r="AJ719" s="1">
        <f t="shared" si="463"/>
        <v>1</v>
      </c>
      <c r="AK719" s="1">
        <f t="shared" si="464"/>
        <v>1</v>
      </c>
      <c r="AL719" s="1">
        <f t="shared" si="465"/>
        <v>0</v>
      </c>
      <c r="AM719" s="1">
        <f t="shared" si="478"/>
        <v>103</v>
      </c>
      <c r="AN719" s="1">
        <v>1393</v>
      </c>
      <c r="AO719" s="11">
        <f t="shared" si="466"/>
        <v>-20</v>
      </c>
      <c r="AP719" s="1">
        <f t="shared" si="467"/>
        <v>0.42349590858431402</v>
      </c>
      <c r="AQ719" s="1">
        <f t="shared" si="468"/>
        <v>3</v>
      </c>
      <c r="AR719" s="1">
        <f t="shared" si="469"/>
        <v>4.8332300089678659</v>
      </c>
      <c r="AS719" s="1">
        <f t="shared" si="470"/>
        <v>-3.2754393434439831E-2</v>
      </c>
      <c r="AT719" s="1">
        <f t="shared" si="471"/>
        <v>-3.6436387391801404E-2</v>
      </c>
      <c r="AU719" s="1">
        <f t="shared" si="472"/>
        <v>1</v>
      </c>
      <c r="AV719" s="1">
        <f t="shared" si="452"/>
        <v>0.46406706502429784</v>
      </c>
      <c r="AW719" s="1">
        <f t="shared" si="473"/>
        <v>0.65966849206465727</v>
      </c>
      <c r="AX719" s="1">
        <f t="shared" si="474"/>
        <v>1.2704877257529421</v>
      </c>
    </row>
    <row r="720" spans="1:50" x14ac:dyDescent="0.45">
      <c r="A720" s="7" t="s">
        <v>176</v>
      </c>
      <c r="B720" s="7" t="s">
        <v>176</v>
      </c>
      <c r="C720" s="8" t="s">
        <v>52</v>
      </c>
      <c r="D720" s="1" t="s">
        <v>61</v>
      </c>
      <c r="E720" s="12">
        <v>219926615000</v>
      </c>
      <c r="F720" s="9">
        <v>31122</v>
      </c>
      <c r="G720" s="9">
        <v>-26940</v>
      </c>
      <c r="H720" s="9">
        <v>-7060</v>
      </c>
      <c r="I720" s="9">
        <v>142663</v>
      </c>
      <c r="J720" s="9">
        <v>11461</v>
      </c>
      <c r="K720" s="9">
        <v>57080</v>
      </c>
      <c r="L720" s="7">
        <v>15062</v>
      </c>
      <c r="M720" s="7">
        <v>7154</v>
      </c>
      <c r="N720" s="7">
        <v>44077</v>
      </c>
      <c r="O720" s="9">
        <v>85</v>
      </c>
      <c r="P720" s="1">
        <v>3</v>
      </c>
      <c r="Q720" s="1">
        <v>2</v>
      </c>
      <c r="R720" s="1">
        <v>1</v>
      </c>
      <c r="S720" s="1">
        <f t="shared" si="453"/>
        <v>0.66666666666666663</v>
      </c>
      <c r="T720" s="1">
        <v>6</v>
      </c>
      <c r="U720" s="1">
        <v>1</v>
      </c>
      <c r="V720" s="1">
        <v>1</v>
      </c>
      <c r="W720" s="1">
        <v>0.47507714911983501</v>
      </c>
      <c r="X720" s="7">
        <v>108</v>
      </c>
      <c r="Y720" s="7">
        <f t="shared" si="454"/>
        <v>31122</v>
      </c>
      <c r="Z720" s="7">
        <f t="shared" si="455"/>
        <v>44077</v>
      </c>
      <c r="AA720" s="7">
        <f t="shared" si="456"/>
        <v>7154</v>
      </c>
      <c r="AB720" s="7">
        <f t="shared" si="457"/>
        <v>85</v>
      </c>
      <c r="AC720" s="1">
        <v>1</v>
      </c>
      <c r="AD720" s="7">
        <f t="shared" si="458"/>
        <v>11.86824048463097</v>
      </c>
      <c r="AE720" s="10">
        <f t="shared" si="459"/>
        <v>5.9667287406228568E-6</v>
      </c>
      <c r="AF720" s="7">
        <f t="shared" si="460"/>
        <v>0</v>
      </c>
      <c r="AG720" s="7">
        <f t="shared" si="461"/>
        <v>1</v>
      </c>
      <c r="AH720" s="1">
        <v>0.47507714911983501</v>
      </c>
      <c r="AI720" s="1">
        <f t="shared" si="462"/>
        <v>1</v>
      </c>
      <c r="AJ720" s="1">
        <f t="shared" si="463"/>
        <v>1</v>
      </c>
      <c r="AK720" s="1">
        <f t="shared" si="464"/>
        <v>1</v>
      </c>
      <c r="AL720" s="1">
        <f t="shared" si="465"/>
        <v>0</v>
      </c>
      <c r="AM720" s="1">
        <f t="shared" si="478"/>
        <v>103</v>
      </c>
      <c r="AN720" s="1">
        <v>1394</v>
      </c>
      <c r="AO720" s="11">
        <f t="shared" si="466"/>
        <v>-16</v>
      </c>
      <c r="AP720" s="1">
        <f t="shared" si="467"/>
        <v>0.47507714911983501</v>
      </c>
      <c r="AQ720" s="1">
        <f t="shared" si="468"/>
        <v>3</v>
      </c>
      <c r="AR720" s="1">
        <f t="shared" si="469"/>
        <v>5.1543113523760056</v>
      </c>
      <c r="AS720" s="1">
        <f t="shared" si="470"/>
        <v>-0.18883662897878217</v>
      </c>
      <c r="AT720" s="1">
        <f t="shared" si="471"/>
        <v>-0.1224954060244141</v>
      </c>
      <c r="AU720" s="1">
        <f t="shared" si="472"/>
        <v>1</v>
      </c>
      <c r="AV720" s="1">
        <f t="shared" si="452"/>
        <v>0.18591365665940013</v>
      </c>
      <c r="AW720" s="1">
        <f t="shared" si="473"/>
        <v>0.40010374098399726</v>
      </c>
      <c r="AX720" s="1">
        <f t="shared" si="474"/>
        <v>1.4252314473595051</v>
      </c>
    </row>
    <row r="721" spans="1:50" x14ac:dyDescent="0.45">
      <c r="A721" s="7" t="s">
        <v>176</v>
      </c>
      <c r="B721" s="7" t="s">
        <v>176</v>
      </c>
      <c r="C721" s="8" t="s">
        <v>53</v>
      </c>
      <c r="D721" s="1" t="s">
        <v>61</v>
      </c>
      <c r="E721" s="13">
        <v>185323203000</v>
      </c>
      <c r="F721" s="7">
        <v>25827</v>
      </c>
      <c r="G721" s="7">
        <v>-17261</v>
      </c>
      <c r="H721" s="7">
        <v>1056</v>
      </c>
      <c r="I721" s="7">
        <v>118339</v>
      </c>
      <c r="J721" s="1">
        <v>3634</v>
      </c>
      <c r="K721" s="7">
        <v>50017</v>
      </c>
      <c r="L721" s="7">
        <v>5879</v>
      </c>
      <c r="M721" s="7">
        <v>5020</v>
      </c>
      <c r="N721" s="7">
        <v>24136</v>
      </c>
      <c r="O721" s="1">
        <v>39</v>
      </c>
      <c r="P721" s="1">
        <v>3</v>
      </c>
      <c r="Q721" s="1">
        <v>2</v>
      </c>
      <c r="R721" s="1">
        <v>1</v>
      </c>
      <c r="S721" s="1">
        <f t="shared" si="453"/>
        <v>0.66666666666666663</v>
      </c>
      <c r="T721" s="1">
        <v>6</v>
      </c>
      <c r="U721" s="1">
        <v>1</v>
      </c>
      <c r="V721" s="1">
        <v>1</v>
      </c>
      <c r="W721" s="1">
        <v>0.42594227202452001</v>
      </c>
      <c r="X721" s="7">
        <v>108</v>
      </c>
      <c r="Y721" s="7">
        <f t="shared" si="454"/>
        <v>25827</v>
      </c>
      <c r="Z721" s="7">
        <f t="shared" si="455"/>
        <v>24136</v>
      </c>
      <c r="AA721" s="7">
        <f t="shared" si="456"/>
        <v>5020</v>
      </c>
      <c r="AB721" s="7">
        <f t="shared" si="457"/>
        <v>39</v>
      </c>
      <c r="AC721" s="1">
        <v>1</v>
      </c>
      <c r="AD721" s="7">
        <f t="shared" si="458"/>
        <v>11.681308665966826</v>
      </c>
      <c r="AE721" s="10">
        <f t="shared" si="459"/>
        <v>4.9515681249298407E-6</v>
      </c>
      <c r="AF721" s="7">
        <f t="shared" si="460"/>
        <v>1</v>
      </c>
      <c r="AG721" s="7">
        <f t="shared" si="461"/>
        <v>1</v>
      </c>
      <c r="AH721" s="1">
        <v>0.42594227202452001</v>
      </c>
      <c r="AI721" s="1">
        <f t="shared" si="462"/>
        <v>1</v>
      </c>
      <c r="AJ721" s="1">
        <f t="shared" si="463"/>
        <v>1</v>
      </c>
      <c r="AK721" s="1">
        <f t="shared" si="464"/>
        <v>1</v>
      </c>
      <c r="AL721" s="1">
        <f t="shared" si="465"/>
        <v>0</v>
      </c>
      <c r="AM721" s="1">
        <f t="shared" si="478"/>
        <v>103</v>
      </c>
      <c r="AN721" s="1">
        <v>1395</v>
      </c>
      <c r="AO721" s="11">
        <f t="shared" si="466"/>
        <v>-16</v>
      </c>
      <c r="AP721" s="1">
        <f t="shared" si="467"/>
        <v>0.42594227202452001</v>
      </c>
      <c r="AQ721" s="1">
        <f t="shared" si="468"/>
        <v>3</v>
      </c>
      <c r="AR721" s="1">
        <f t="shared" si="469"/>
        <v>5.0731278950380281</v>
      </c>
      <c r="AS721" s="1">
        <f t="shared" si="470"/>
        <v>-0.14586062075900591</v>
      </c>
      <c r="AT721" s="1">
        <f t="shared" si="471"/>
        <v>-9.3139983124509232E-2</v>
      </c>
      <c r="AU721" s="1">
        <f t="shared" si="472"/>
        <v>1</v>
      </c>
      <c r="AV721" s="1">
        <f t="shared" si="452"/>
        <v>8.0387699743955918E-2</v>
      </c>
      <c r="AW721" s="1">
        <f t="shared" si="473"/>
        <v>0.42265863324854869</v>
      </c>
      <c r="AX721" s="1">
        <f t="shared" si="474"/>
        <v>1.27782681607356</v>
      </c>
    </row>
    <row r="722" spans="1:50" x14ac:dyDescent="0.45">
      <c r="A722" s="7" t="s">
        <v>176</v>
      </c>
      <c r="B722" s="7" t="s">
        <v>176</v>
      </c>
      <c r="C722" s="8" t="s">
        <v>54</v>
      </c>
      <c r="D722" s="1" t="s">
        <v>61</v>
      </c>
      <c r="E722" s="13">
        <v>178499995000</v>
      </c>
      <c r="F722" s="7">
        <v>30397</v>
      </c>
      <c r="G722" s="7">
        <v>-21125</v>
      </c>
      <c r="H722" s="7">
        <v>9891</v>
      </c>
      <c r="I722" s="7">
        <v>119061</v>
      </c>
      <c r="J722" s="7">
        <v>10976</v>
      </c>
      <c r="K722" s="7">
        <v>71864</v>
      </c>
      <c r="L722" s="7">
        <v>3021</v>
      </c>
      <c r="M722" s="7">
        <v>7997</v>
      </c>
      <c r="N722" s="4">
        <v>35840</v>
      </c>
      <c r="O722" s="7">
        <v>306</v>
      </c>
      <c r="P722" s="1">
        <v>3</v>
      </c>
      <c r="Q722" s="1">
        <v>2</v>
      </c>
      <c r="R722" s="1">
        <v>1</v>
      </c>
      <c r="S722" s="1">
        <f t="shared" si="453"/>
        <v>0.66666666666666663</v>
      </c>
      <c r="T722" s="1">
        <v>6</v>
      </c>
      <c r="U722" s="1">
        <v>1</v>
      </c>
      <c r="V722" s="1">
        <v>0.13200000000000001</v>
      </c>
      <c r="W722" s="1">
        <v>-0.44164815514539202</v>
      </c>
      <c r="X722" s="7">
        <v>98</v>
      </c>
      <c r="Y722" s="7">
        <f t="shared" si="454"/>
        <v>30397</v>
      </c>
      <c r="Z722" s="7">
        <f t="shared" si="455"/>
        <v>35840</v>
      </c>
      <c r="AA722" s="7">
        <f t="shared" si="456"/>
        <v>7997</v>
      </c>
      <c r="AB722" s="7">
        <f t="shared" si="457"/>
        <v>306</v>
      </c>
      <c r="AC722" s="1">
        <v>0.13200000000000001</v>
      </c>
      <c r="AD722" s="7">
        <f t="shared" si="458"/>
        <v>11.687391245798599</v>
      </c>
      <c r="AE722" s="10">
        <f t="shared" si="459"/>
        <v>5.8277313003249461E-6</v>
      </c>
      <c r="AF722" s="7">
        <f t="shared" si="460"/>
        <v>1</v>
      </c>
      <c r="AG722" s="7">
        <f t="shared" si="461"/>
        <v>1</v>
      </c>
      <c r="AH722" s="1">
        <v>-0.44164815514539202</v>
      </c>
      <c r="AI722" s="1">
        <f t="shared" si="462"/>
        <v>1</v>
      </c>
      <c r="AJ722" s="1">
        <f t="shared" si="463"/>
        <v>1</v>
      </c>
      <c r="AK722" s="1">
        <f t="shared" si="464"/>
        <v>1</v>
      </c>
      <c r="AL722" s="1">
        <f t="shared" si="465"/>
        <v>0</v>
      </c>
      <c r="AM722" s="1">
        <f t="shared" si="478"/>
        <v>103</v>
      </c>
      <c r="AN722" s="1">
        <v>1396</v>
      </c>
      <c r="AO722" s="11">
        <f t="shared" si="466"/>
        <v>-26</v>
      </c>
      <c r="AP722" s="1">
        <f t="shared" si="467"/>
        <v>-0.44164815514539202</v>
      </c>
      <c r="AQ722" s="1">
        <f t="shared" si="468"/>
        <v>3</v>
      </c>
      <c r="AR722" s="1">
        <f t="shared" si="469"/>
        <v>5.075769525894704</v>
      </c>
      <c r="AS722" s="1">
        <f t="shared" si="470"/>
        <v>-0.17743005686160876</v>
      </c>
      <c r="AT722" s="1">
        <f t="shared" si="471"/>
        <v>-0.11834734225062583</v>
      </c>
      <c r="AU722" s="1">
        <f t="shared" si="472"/>
        <v>1</v>
      </c>
      <c r="AV722" s="1">
        <f t="shared" si="452"/>
        <v>0.11756158607772486</v>
      </c>
      <c r="AW722" s="1">
        <f t="shared" si="473"/>
        <v>0.60358975651136815</v>
      </c>
      <c r="AX722" s="1">
        <f t="shared" si="474"/>
        <v>-1.3249444654361762</v>
      </c>
    </row>
    <row r="723" spans="1:50" x14ac:dyDescent="0.45">
      <c r="A723" s="7" t="s">
        <v>177</v>
      </c>
      <c r="B723" s="7" t="s">
        <v>177</v>
      </c>
      <c r="C723" s="8" t="s">
        <v>47</v>
      </c>
      <c r="D723" s="1" t="s">
        <v>56</v>
      </c>
      <c r="E723" s="12">
        <v>473100000000</v>
      </c>
      <c r="F723" s="9">
        <v>880443</v>
      </c>
      <c r="G723" s="9">
        <v>49918</v>
      </c>
      <c r="H723" s="9">
        <v>-111449</v>
      </c>
      <c r="I723" s="9">
        <v>1112901</v>
      </c>
      <c r="J723" s="9">
        <v>361649</v>
      </c>
      <c r="K723" s="9">
        <v>765188</v>
      </c>
      <c r="L723" s="7">
        <v>513731</v>
      </c>
      <c r="M723" s="7">
        <v>24016</v>
      </c>
      <c r="N723" s="7">
        <v>807107</v>
      </c>
      <c r="O723" s="9">
        <v>4553</v>
      </c>
      <c r="P723" s="1">
        <v>0</v>
      </c>
      <c r="Q723" s="1">
        <v>0</v>
      </c>
      <c r="R723" s="1">
        <v>0</v>
      </c>
      <c r="S723" s="1">
        <f t="shared" si="453"/>
        <v>0</v>
      </c>
      <c r="T723" s="1">
        <v>0</v>
      </c>
      <c r="U723" s="1">
        <v>0</v>
      </c>
      <c r="V723" s="1">
        <v>1</v>
      </c>
      <c r="W723" s="1">
        <v>0.67197451973259403</v>
      </c>
      <c r="X723" s="7">
        <v>38</v>
      </c>
      <c r="Y723" s="7">
        <f t="shared" si="454"/>
        <v>880443</v>
      </c>
      <c r="Z723" s="7">
        <f t="shared" si="455"/>
        <v>807107</v>
      </c>
      <c r="AA723" s="7">
        <f t="shared" si="456"/>
        <v>24016</v>
      </c>
      <c r="AB723" s="7">
        <f t="shared" si="457"/>
        <v>4553</v>
      </c>
      <c r="AC723" s="1">
        <v>1</v>
      </c>
      <c r="AD723" s="7">
        <f t="shared" si="458"/>
        <v>13.922480677514441</v>
      </c>
      <c r="AE723" s="10">
        <f t="shared" si="459"/>
        <v>1.6879906665960445E-4</v>
      </c>
      <c r="AF723" s="7">
        <f t="shared" si="460"/>
        <v>0</v>
      </c>
      <c r="AG723" s="7">
        <f t="shared" si="461"/>
        <v>0</v>
      </c>
      <c r="AH723" s="1">
        <v>0.67197451973259403</v>
      </c>
      <c r="AI723" s="1">
        <f t="shared" si="462"/>
        <v>0</v>
      </c>
      <c r="AJ723" s="1">
        <f t="shared" si="463"/>
        <v>0</v>
      </c>
      <c r="AK723" s="1">
        <f t="shared" si="464"/>
        <v>0</v>
      </c>
      <c r="AL723" s="1">
        <f t="shared" si="465"/>
        <v>0</v>
      </c>
      <c r="AM723" s="1">
        <f t="shared" ref="AM723" si="479">AM722+1</f>
        <v>104</v>
      </c>
      <c r="AN723" s="1">
        <v>1390</v>
      </c>
      <c r="AO723" s="11">
        <f t="shared" si="466"/>
        <v>-86</v>
      </c>
      <c r="AP723" s="1">
        <f t="shared" si="467"/>
        <v>0.67197451973259403</v>
      </c>
      <c r="AQ723" s="1">
        <f t="shared" si="468"/>
        <v>0</v>
      </c>
      <c r="AR723" s="1">
        <f t="shared" si="469"/>
        <v>6.0464565326491693</v>
      </c>
      <c r="AS723" s="1">
        <f t="shared" si="470"/>
        <v>4.485394478035333E-2</v>
      </c>
      <c r="AT723" s="1">
        <f t="shared" si="471"/>
        <v>0.10551257662227859</v>
      </c>
      <c r="AU723" s="1">
        <f t="shared" si="472"/>
        <v>0</v>
      </c>
      <c r="AV723" s="1">
        <f t="shared" si="452"/>
        <v>0.78657490648314632</v>
      </c>
      <c r="AW723" s="1">
        <f t="shared" si="473"/>
        <v>0.68756160700727198</v>
      </c>
      <c r="AX723" s="1">
        <f t="shared" si="474"/>
        <v>0</v>
      </c>
    </row>
    <row r="724" spans="1:50" x14ac:dyDescent="0.45">
      <c r="A724" s="7" t="s">
        <v>177</v>
      </c>
      <c r="B724" s="7" t="s">
        <v>177</v>
      </c>
      <c r="C724" s="8" t="s">
        <v>49</v>
      </c>
      <c r="D724" s="1" t="s">
        <v>56</v>
      </c>
      <c r="E724" s="12">
        <v>976800000000</v>
      </c>
      <c r="F724" s="9">
        <v>500929</v>
      </c>
      <c r="G724" s="9">
        <v>8191</v>
      </c>
      <c r="H724" s="9">
        <v>292384</v>
      </c>
      <c r="I724" s="9">
        <v>966710</v>
      </c>
      <c r="J724" s="9">
        <v>134153</v>
      </c>
      <c r="K724" s="9">
        <v>632394</v>
      </c>
      <c r="L724" s="7">
        <v>471699</v>
      </c>
      <c r="M724" s="7">
        <v>31808</v>
      </c>
      <c r="N724" s="7">
        <v>414418</v>
      </c>
      <c r="O724" s="9">
        <v>2863</v>
      </c>
      <c r="P724" s="1">
        <v>0</v>
      </c>
      <c r="Q724" s="1">
        <v>0</v>
      </c>
      <c r="R724" s="1">
        <v>0</v>
      </c>
      <c r="S724" s="1">
        <f t="shared" si="453"/>
        <v>0</v>
      </c>
      <c r="T724" s="1">
        <v>0</v>
      </c>
      <c r="U724" s="1">
        <v>0</v>
      </c>
      <c r="V724" s="1">
        <v>0.52600000000000002</v>
      </c>
      <c r="W724" s="1">
        <v>0.15321576662293701</v>
      </c>
      <c r="X724" s="7">
        <v>41</v>
      </c>
      <c r="Y724" s="7">
        <f t="shared" si="454"/>
        <v>500929</v>
      </c>
      <c r="Z724" s="7">
        <f t="shared" si="455"/>
        <v>414418</v>
      </c>
      <c r="AA724" s="7">
        <f t="shared" si="456"/>
        <v>31808</v>
      </c>
      <c r="AB724" s="7">
        <f t="shared" si="457"/>
        <v>2863</v>
      </c>
      <c r="AC724" s="1">
        <v>0.52600000000000002</v>
      </c>
      <c r="AD724" s="7">
        <f t="shared" si="458"/>
        <v>13.781653832870074</v>
      </c>
      <c r="AE724" s="10">
        <f t="shared" si="459"/>
        <v>9.6038412097920015E-5</v>
      </c>
      <c r="AF724" s="7">
        <f t="shared" si="460"/>
        <v>1</v>
      </c>
      <c r="AG724" s="7">
        <f t="shared" si="461"/>
        <v>0</v>
      </c>
      <c r="AH724" s="1">
        <v>0.15321576662293701</v>
      </c>
      <c r="AI724" s="1">
        <f t="shared" si="462"/>
        <v>0</v>
      </c>
      <c r="AJ724" s="1">
        <f t="shared" si="463"/>
        <v>0</v>
      </c>
      <c r="AK724" s="1">
        <f t="shared" si="464"/>
        <v>0</v>
      </c>
      <c r="AL724" s="1">
        <f t="shared" si="465"/>
        <v>0</v>
      </c>
      <c r="AM724" s="1">
        <f t="shared" ref="AM724:AM729" si="480">AM723</f>
        <v>104</v>
      </c>
      <c r="AN724" s="1">
        <v>1391</v>
      </c>
      <c r="AO724" s="11">
        <f t="shared" si="466"/>
        <v>-83</v>
      </c>
      <c r="AP724" s="1">
        <f t="shared" si="467"/>
        <v>0.15321576662293701</v>
      </c>
      <c r="AQ724" s="1">
        <f t="shared" si="468"/>
        <v>0</v>
      </c>
      <c r="AR724" s="1">
        <f t="shared" si="469"/>
        <v>5.9852962111162729</v>
      </c>
      <c r="AS724" s="1">
        <f t="shared" si="470"/>
        <v>8.47306844865575E-3</v>
      </c>
      <c r="AT724" s="1">
        <f t="shared" si="471"/>
        <v>8.385544635544636E-3</v>
      </c>
      <c r="AU724" s="1">
        <f t="shared" si="472"/>
        <v>0</v>
      </c>
      <c r="AV724" s="1">
        <f t="shared" si="452"/>
        <v>0.62671535413929724</v>
      </c>
      <c r="AW724" s="1">
        <f t="shared" si="473"/>
        <v>0.65417136473192583</v>
      </c>
      <c r="AX724" s="1">
        <f t="shared" si="474"/>
        <v>0</v>
      </c>
    </row>
    <row r="725" spans="1:50" x14ac:dyDescent="0.45">
      <c r="A725" s="7" t="s">
        <v>177</v>
      </c>
      <c r="B725" s="7" t="s">
        <v>177</v>
      </c>
      <c r="C725" s="8" t="s">
        <v>50</v>
      </c>
      <c r="D725" s="1" t="s">
        <v>56</v>
      </c>
      <c r="E725" s="12">
        <v>973173933000</v>
      </c>
      <c r="F725" s="9">
        <v>641173</v>
      </c>
      <c r="G725" s="9">
        <v>3601</v>
      </c>
      <c r="H725" s="9">
        <v>85271</v>
      </c>
      <c r="I725" s="9">
        <v>841949</v>
      </c>
      <c r="J725" s="9">
        <v>121226</v>
      </c>
      <c r="K725" s="9">
        <v>503785</v>
      </c>
      <c r="L725" s="7">
        <v>458161</v>
      </c>
      <c r="M725" s="7">
        <v>41774</v>
      </c>
      <c r="N725" s="7">
        <v>575978</v>
      </c>
      <c r="O725" s="9">
        <v>1985</v>
      </c>
      <c r="P725" s="1">
        <v>3</v>
      </c>
      <c r="Q725" s="1">
        <v>2</v>
      </c>
      <c r="R725" s="1">
        <v>2</v>
      </c>
      <c r="S725" s="1">
        <f t="shared" si="453"/>
        <v>0.66666666666666663</v>
      </c>
      <c r="T725" s="1">
        <v>6</v>
      </c>
      <c r="U725" s="1">
        <v>0</v>
      </c>
      <c r="V725" s="1">
        <v>0.68200000000000005</v>
      </c>
      <c r="W725" s="1">
        <v>0.29915234736681601</v>
      </c>
      <c r="X725" s="7">
        <v>39</v>
      </c>
      <c r="Y725" s="7">
        <f t="shared" si="454"/>
        <v>641173</v>
      </c>
      <c r="Z725" s="7">
        <f t="shared" si="455"/>
        <v>575978</v>
      </c>
      <c r="AA725" s="7">
        <f t="shared" si="456"/>
        <v>41774</v>
      </c>
      <c r="AB725" s="7">
        <f t="shared" si="457"/>
        <v>1985</v>
      </c>
      <c r="AC725" s="1">
        <v>0.68200000000000005</v>
      </c>
      <c r="AD725" s="7">
        <f t="shared" si="458"/>
        <v>13.643474721318764</v>
      </c>
      <c r="AE725" s="10">
        <f t="shared" si="459"/>
        <v>1.2292607694914783E-4</v>
      </c>
      <c r="AF725" s="7">
        <f t="shared" si="460"/>
        <v>1</v>
      </c>
      <c r="AG725" s="7">
        <f t="shared" si="461"/>
        <v>0</v>
      </c>
      <c r="AH725" s="1">
        <v>0.29915234736681601</v>
      </c>
      <c r="AI725" s="1">
        <f t="shared" si="462"/>
        <v>1</v>
      </c>
      <c r="AJ725" s="1">
        <f t="shared" si="463"/>
        <v>1</v>
      </c>
      <c r="AK725" s="1">
        <f t="shared" si="464"/>
        <v>1</v>
      </c>
      <c r="AL725" s="1">
        <f t="shared" si="465"/>
        <v>0</v>
      </c>
      <c r="AM725" s="1">
        <f t="shared" si="480"/>
        <v>104</v>
      </c>
      <c r="AN725" s="1">
        <v>1392</v>
      </c>
      <c r="AO725" s="11">
        <f t="shared" si="466"/>
        <v>-85</v>
      </c>
      <c r="AP725" s="1">
        <f t="shared" si="467"/>
        <v>0.29915234736681601</v>
      </c>
      <c r="AQ725" s="1">
        <f t="shared" si="468"/>
        <v>3</v>
      </c>
      <c r="AR725" s="1">
        <f t="shared" si="469"/>
        <v>5.9252857854552454</v>
      </c>
      <c r="AS725" s="1">
        <f t="shared" si="470"/>
        <v>4.2769811473141487E-3</v>
      </c>
      <c r="AT725" s="1">
        <f t="shared" si="471"/>
        <v>3.7002635170253787E-3</v>
      </c>
      <c r="AU725" s="1">
        <f t="shared" si="472"/>
        <v>0</v>
      </c>
      <c r="AV725" s="1">
        <f t="shared" si="452"/>
        <v>0.68814975728933703</v>
      </c>
      <c r="AW725" s="1">
        <f t="shared" si="473"/>
        <v>0.59835571988327085</v>
      </c>
      <c r="AX725" s="1">
        <f t="shared" si="474"/>
        <v>0.89745704210044797</v>
      </c>
    </row>
    <row r="726" spans="1:50" x14ac:dyDescent="0.45">
      <c r="A726" s="7" t="s">
        <v>177</v>
      </c>
      <c r="B726" s="7" t="s">
        <v>177</v>
      </c>
      <c r="C726" s="8" t="s">
        <v>51</v>
      </c>
      <c r="D726" s="1" t="s">
        <v>56</v>
      </c>
      <c r="E726" s="12">
        <v>605867040000</v>
      </c>
      <c r="F726" s="9">
        <v>1021607</v>
      </c>
      <c r="G726" s="9">
        <v>22723</v>
      </c>
      <c r="H726" s="9">
        <v>114697</v>
      </c>
      <c r="I726" s="9">
        <v>1072270</v>
      </c>
      <c r="J726" s="9">
        <v>168672</v>
      </c>
      <c r="K726" s="9">
        <v>595248</v>
      </c>
      <c r="L726" s="7">
        <v>499139</v>
      </c>
      <c r="M726" s="7">
        <v>58478</v>
      </c>
      <c r="N726" s="7">
        <v>906441</v>
      </c>
      <c r="O726" s="9">
        <v>1985</v>
      </c>
      <c r="P726" s="1">
        <v>3</v>
      </c>
      <c r="Q726" s="1">
        <v>2</v>
      </c>
      <c r="R726" s="1">
        <v>2</v>
      </c>
      <c r="S726" s="1">
        <f t="shared" si="453"/>
        <v>0.66666666666666663</v>
      </c>
      <c r="T726" s="1">
        <v>10</v>
      </c>
      <c r="U726" s="1">
        <v>0</v>
      </c>
      <c r="V726" s="1">
        <v>0</v>
      </c>
      <c r="W726" s="1">
        <v>-0.367183195498471</v>
      </c>
      <c r="X726" s="7">
        <v>46</v>
      </c>
      <c r="Y726" s="7">
        <f t="shared" si="454"/>
        <v>1021607</v>
      </c>
      <c r="Z726" s="7">
        <f t="shared" si="455"/>
        <v>906441</v>
      </c>
      <c r="AA726" s="7">
        <f t="shared" si="456"/>
        <v>58478</v>
      </c>
      <c r="AB726" s="7">
        <f t="shared" si="457"/>
        <v>1985</v>
      </c>
      <c r="AC726" s="1">
        <v>0</v>
      </c>
      <c r="AD726" s="7">
        <f t="shared" si="458"/>
        <v>13.885288454571693</v>
      </c>
      <c r="AE726" s="10">
        <f t="shared" si="459"/>
        <v>1.9586311446955512E-4</v>
      </c>
      <c r="AF726" s="7">
        <f t="shared" si="460"/>
        <v>1</v>
      </c>
      <c r="AG726" s="7">
        <f t="shared" si="461"/>
        <v>0</v>
      </c>
      <c r="AH726" s="1">
        <v>-0.367183195498471</v>
      </c>
      <c r="AI726" s="1">
        <f t="shared" si="462"/>
        <v>1</v>
      </c>
      <c r="AJ726" s="1">
        <f t="shared" si="463"/>
        <v>1</v>
      </c>
      <c r="AK726" s="1">
        <f t="shared" si="464"/>
        <v>1</v>
      </c>
      <c r="AL726" s="1">
        <f t="shared" si="465"/>
        <v>0</v>
      </c>
      <c r="AM726" s="1">
        <f t="shared" si="480"/>
        <v>104</v>
      </c>
      <c r="AN726" s="1">
        <v>1393</v>
      </c>
      <c r="AO726" s="11">
        <f t="shared" si="466"/>
        <v>-78</v>
      </c>
      <c r="AP726" s="1">
        <f t="shared" si="467"/>
        <v>-0.367183195498471</v>
      </c>
      <c r="AQ726" s="1">
        <f t="shared" si="468"/>
        <v>3</v>
      </c>
      <c r="AR726" s="1">
        <f t="shared" si="469"/>
        <v>6.0303041554554175</v>
      </c>
      <c r="AS726" s="1">
        <f t="shared" si="470"/>
        <v>2.1191490949107966E-2</v>
      </c>
      <c r="AT726" s="1">
        <f t="shared" si="471"/>
        <v>3.7504928474075765E-2</v>
      </c>
      <c r="AU726" s="1">
        <f t="shared" si="472"/>
        <v>0</v>
      </c>
      <c r="AV726" s="1">
        <f t="shared" si="452"/>
        <v>0.62280116015555786</v>
      </c>
      <c r="AW726" s="1">
        <f t="shared" si="473"/>
        <v>0.55512883881858111</v>
      </c>
      <c r="AX726" s="1">
        <f t="shared" si="474"/>
        <v>-1.101549586495413</v>
      </c>
    </row>
    <row r="727" spans="1:50" x14ac:dyDescent="0.45">
      <c r="A727" s="7" t="s">
        <v>177</v>
      </c>
      <c r="B727" s="7" t="s">
        <v>177</v>
      </c>
      <c r="C727" s="8" t="s">
        <v>52</v>
      </c>
      <c r="D727" s="1" t="s">
        <v>56</v>
      </c>
      <c r="E727" s="12">
        <v>1417897170000</v>
      </c>
      <c r="F727" s="9">
        <v>761344</v>
      </c>
      <c r="G727" s="9">
        <v>1136</v>
      </c>
      <c r="H727" s="9">
        <v>118999</v>
      </c>
      <c r="I727" s="9">
        <v>1112956</v>
      </c>
      <c r="J727" s="9">
        <v>257174</v>
      </c>
      <c r="K727" s="9">
        <v>655575</v>
      </c>
      <c r="L727" s="7">
        <v>473842</v>
      </c>
      <c r="M727" s="7">
        <v>61389</v>
      </c>
      <c r="N727" s="7">
        <v>650973</v>
      </c>
      <c r="O727" s="9">
        <v>1985</v>
      </c>
      <c r="P727" s="1">
        <v>3</v>
      </c>
      <c r="Q727" s="1">
        <v>2</v>
      </c>
      <c r="R727" s="1">
        <v>2</v>
      </c>
      <c r="S727" s="1">
        <f t="shared" si="453"/>
        <v>0.66666666666666663</v>
      </c>
      <c r="T727" s="1">
        <v>10</v>
      </c>
      <c r="U727" s="1">
        <v>0</v>
      </c>
      <c r="V727" s="1">
        <v>0.84699999999999998</v>
      </c>
      <c r="W727" s="1">
        <v>0.483220981898072</v>
      </c>
      <c r="X727" s="7">
        <v>45</v>
      </c>
      <c r="Y727" s="7">
        <f t="shared" si="454"/>
        <v>761344</v>
      </c>
      <c r="Z727" s="7">
        <f t="shared" si="455"/>
        <v>650973</v>
      </c>
      <c r="AA727" s="7">
        <f t="shared" si="456"/>
        <v>61389</v>
      </c>
      <c r="AB727" s="7">
        <f t="shared" si="457"/>
        <v>1985</v>
      </c>
      <c r="AC727" s="1">
        <v>0.84699999999999998</v>
      </c>
      <c r="AD727" s="7">
        <f t="shared" si="458"/>
        <v>13.92253009668199</v>
      </c>
      <c r="AE727" s="10">
        <f t="shared" si="459"/>
        <v>1.4596533404989293E-4</v>
      </c>
      <c r="AF727" s="7">
        <f t="shared" si="460"/>
        <v>1</v>
      </c>
      <c r="AG727" s="7">
        <f t="shared" si="461"/>
        <v>0</v>
      </c>
      <c r="AH727" s="1">
        <v>0.483220981898072</v>
      </c>
      <c r="AI727" s="1">
        <f t="shared" si="462"/>
        <v>1</v>
      </c>
      <c r="AJ727" s="1">
        <f t="shared" si="463"/>
        <v>1</v>
      </c>
      <c r="AK727" s="1">
        <f t="shared" si="464"/>
        <v>1</v>
      </c>
      <c r="AL727" s="1">
        <f t="shared" si="465"/>
        <v>0</v>
      </c>
      <c r="AM727" s="1">
        <f t="shared" si="480"/>
        <v>104</v>
      </c>
      <c r="AN727" s="1">
        <v>1394</v>
      </c>
      <c r="AO727" s="11">
        <f t="shared" si="466"/>
        <v>-79</v>
      </c>
      <c r="AP727" s="1">
        <f t="shared" si="467"/>
        <v>0.483220981898072</v>
      </c>
      <c r="AQ727" s="1">
        <f t="shared" si="468"/>
        <v>3</v>
      </c>
      <c r="AR727" s="1">
        <f t="shared" si="469"/>
        <v>6.0464779951209353</v>
      </c>
      <c r="AS727" s="1">
        <f t="shared" si="470"/>
        <v>1.020705221050967E-3</v>
      </c>
      <c r="AT727" s="1">
        <f t="shared" si="471"/>
        <v>8.0118644993134452E-4</v>
      </c>
      <c r="AU727" s="1">
        <f t="shared" si="472"/>
        <v>0</v>
      </c>
      <c r="AV727" s="1">
        <f t="shared" si="452"/>
        <v>0.65682380974629728</v>
      </c>
      <c r="AW727" s="1">
        <f t="shared" si="473"/>
        <v>0.58903945888247156</v>
      </c>
      <c r="AX727" s="1">
        <f t="shared" si="474"/>
        <v>1.4496629456942161</v>
      </c>
    </row>
    <row r="728" spans="1:50" x14ac:dyDescent="0.45">
      <c r="A728" s="7" t="s">
        <v>177</v>
      </c>
      <c r="B728" s="7" t="s">
        <v>177</v>
      </c>
      <c r="C728" s="8" t="s">
        <v>53</v>
      </c>
      <c r="D728" s="1" t="s">
        <v>56</v>
      </c>
      <c r="E728" s="13">
        <v>964338372000</v>
      </c>
      <c r="F728" s="7">
        <v>1058218</v>
      </c>
      <c r="G728" s="7">
        <v>2036</v>
      </c>
      <c r="H728" s="7">
        <v>-73491</v>
      </c>
      <c r="I728" s="7">
        <v>1313670</v>
      </c>
      <c r="J728" s="7">
        <v>469804</v>
      </c>
      <c r="K728" s="7">
        <v>855095</v>
      </c>
      <c r="L728" s="7">
        <v>404125</v>
      </c>
      <c r="M728" s="7">
        <v>78623</v>
      </c>
      <c r="N728" s="7">
        <v>955089</v>
      </c>
      <c r="O728" s="1">
        <v>2784</v>
      </c>
      <c r="P728" s="1">
        <v>3</v>
      </c>
      <c r="Q728" s="1">
        <v>2</v>
      </c>
      <c r="R728" s="1">
        <v>3</v>
      </c>
      <c r="S728" s="1">
        <f t="shared" si="453"/>
        <v>0.66666666666666663</v>
      </c>
      <c r="T728" s="1">
        <v>10</v>
      </c>
      <c r="U728" s="1">
        <v>0</v>
      </c>
      <c r="V728" s="1">
        <v>2E-3</v>
      </c>
      <c r="W728" s="1">
        <v>-0.31502294657438401</v>
      </c>
      <c r="X728" s="7">
        <v>40</v>
      </c>
      <c r="Y728" s="7">
        <f t="shared" si="454"/>
        <v>1058218</v>
      </c>
      <c r="Z728" s="7">
        <f t="shared" si="455"/>
        <v>955089</v>
      </c>
      <c r="AA728" s="7">
        <f t="shared" si="456"/>
        <v>78623</v>
      </c>
      <c r="AB728" s="7">
        <f t="shared" si="457"/>
        <v>2784</v>
      </c>
      <c r="AC728" s="1">
        <v>2E-3</v>
      </c>
      <c r="AD728" s="7">
        <f t="shared" si="458"/>
        <v>14.08833530493286</v>
      </c>
      <c r="AE728" s="10">
        <f t="shared" si="459"/>
        <v>2.0288219762368864E-4</v>
      </c>
      <c r="AF728" s="7">
        <f t="shared" si="460"/>
        <v>0</v>
      </c>
      <c r="AG728" s="7">
        <f t="shared" si="461"/>
        <v>0</v>
      </c>
      <c r="AH728" s="1">
        <v>-0.31502294657438401</v>
      </c>
      <c r="AI728" s="1">
        <f t="shared" si="462"/>
        <v>1</v>
      </c>
      <c r="AJ728" s="1">
        <f t="shared" si="463"/>
        <v>1</v>
      </c>
      <c r="AK728" s="1">
        <f t="shared" si="464"/>
        <v>1</v>
      </c>
      <c r="AL728" s="1">
        <f t="shared" si="465"/>
        <v>0</v>
      </c>
      <c r="AM728" s="1">
        <f t="shared" si="480"/>
        <v>104</v>
      </c>
      <c r="AN728" s="1">
        <v>1395</v>
      </c>
      <c r="AO728" s="11">
        <f t="shared" si="466"/>
        <v>-84</v>
      </c>
      <c r="AP728" s="1">
        <f t="shared" si="467"/>
        <v>-0.31502294657438401</v>
      </c>
      <c r="AQ728" s="1">
        <f t="shared" si="468"/>
        <v>3</v>
      </c>
      <c r="AR728" s="1">
        <f t="shared" si="469"/>
        <v>6.118486282135108</v>
      </c>
      <c r="AS728" s="1">
        <f t="shared" si="470"/>
        <v>1.5498565088644788E-3</v>
      </c>
      <c r="AT728" s="1">
        <f t="shared" si="471"/>
        <v>2.1112921139676481E-3</v>
      </c>
      <c r="AU728" s="1">
        <f t="shared" si="472"/>
        <v>0</v>
      </c>
      <c r="AV728" s="1">
        <f t="shared" si="452"/>
        <v>0.66525763700168228</v>
      </c>
      <c r="AW728" s="1">
        <f t="shared" si="473"/>
        <v>0.65092070306850269</v>
      </c>
      <c r="AX728" s="1">
        <f t="shared" si="474"/>
        <v>-0.94506883972315203</v>
      </c>
    </row>
    <row r="729" spans="1:50" x14ac:dyDescent="0.45">
      <c r="A729" s="7" t="s">
        <v>177</v>
      </c>
      <c r="B729" s="7" t="s">
        <v>177</v>
      </c>
      <c r="C729" s="8" t="s">
        <v>54</v>
      </c>
      <c r="D729" s="1" t="s">
        <v>56</v>
      </c>
      <c r="E729" s="13">
        <v>1546223175000</v>
      </c>
      <c r="F729" s="7">
        <v>833246</v>
      </c>
      <c r="G729" s="7">
        <v>1755</v>
      </c>
      <c r="H729" s="7">
        <v>166852</v>
      </c>
      <c r="I729" s="7">
        <v>1307010</v>
      </c>
      <c r="J729" s="7">
        <v>508595</v>
      </c>
      <c r="K729" s="7">
        <v>853747</v>
      </c>
      <c r="L729" s="7">
        <v>404010</v>
      </c>
      <c r="M729" s="7">
        <v>85136</v>
      </c>
      <c r="N729" s="4">
        <v>714853</v>
      </c>
      <c r="O729" s="7">
        <v>3645</v>
      </c>
      <c r="P729" s="1">
        <v>3</v>
      </c>
      <c r="Q729" s="1">
        <v>2</v>
      </c>
      <c r="R729" s="1">
        <v>3</v>
      </c>
      <c r="S729" s="1">
        <f t="shared" si="453"/>
        <v>0.66666666666666663</v>
      </c>
      <c r="T729" s="1">
        <v>10</v>
      </c>
      <c r="U729" s="1">
        <v>0</v>
      </c>
      <c r="V729" s="1">
        <v>1</v>
      </c>
      <c r="W729" s="1">
        <v>0.64719523756911101</v>
      </c>
      <c r="X729" s="7">
        <v>47</v>
      </c>
      <c r="Y729" s="7">
        <f t="shared" si="454"/>
        <v>833246</v>
      </c>
      <c r="Z729" s="7">
        <f t="shared" si="455"/>
        <v>714853</v>
      </c>
      <c r="AA729" s="7">
        <f t="shared" si="456"/>
        <v>85136</v>
      </c>
      <c r="AB729" s="7">
        <f t="shared" si="457"/>
        <v>3645</v>
      </c>
      <c r="AC729" s="1">
        <v>1</v>
      </c>
      <c r="AD729" s="7">
        <f t="shared" si="458"/>
        <v>14.0832526436865</v>
      </c>
      <c r="AE729" s="10">
        <f t="shared" si="459"/>
        <v>1.5975042915651413E-4</v>
      </c>
      <c r="AF729" s="7">
        <f t="shared" si="460"/>
        <v>1</v>
      </c>
      <c r="AG729" s="7">
        <f t="shared" si="461"/>
        <v>0</v>
      </c>
      <c r="AH729" s="1">
        <v>0.64719523756911101</v>
      </c>
      <c r="AI729" s="1">
        <f t="shared" si="462"/>
        <v>1</v>
      </c>
      <c r="AJ729" s="1">
        <f t="shared" si="463"/>
        <v>1</v>
      </c>
      <c r="AK729" s="1">
        <f t="shared" si="464"/>
        <v>1</v>
      </c>
      <c r="AL729" s="1">
        <f t="shared" si="465"/>
        <v>0</v>
      </c>
      <c r="AM729" s="1">
        <f t="shared" si="480"/>
        <v>104</v>
      </c>
      <c r="AN729" s="1">
        <v>1396</v>
      </c>
      <c r="AO729" s="11">
        <f t="shared" si="466"/>
        <v>-77</v>
      </c>
      <c r="AP729" s="1">
        <f t="shared" si="467"/>
        <v>0.64719523756911101</v>
      </c>
      <c r="AQ729" s="1">
        <f t="shared" si="468"/>
        <v>3</v>
      </c>
      <c r="AR729" s="1">
        <f t="shared" si="469"/>
        <v>6.1162789104024302</v>
      </c>
      <c r="AS729" s="1">
        <f t="shared" si="470"/>
        <v>1.3427594280074368E-3</v>
      </c>
      <c r="AT729" s="1">
        <f t="shared" si="471"/>
        <v>1.1350237329097075E-3</v>
      </c>
      <c r="AU729" s="1">
        <f t="shared" si="472"/>
        <v>0</v>
      </c>
      <c r="AV729" s="1">
        <f t="shared" si="452"/>
        <v>0.6982387280893031</v>
      </c>
      <c r="AW729" s="1">
        <f t="shared" si="473"/>
        <v>0.65320617286784344</v>
      </c>
      <c r="AX729" s="1">
        <f t="shared" si="474"/>
        <v>1.941585712707333</v>
      </c>
    </row>
    <row r="730" spans="1:50" x14ac:dyDescent="0.45">
      <c r="A730" s="7" t="s">
        <v>178</v>
      </c>
      <c r="B730" s="7" t="s">
        <v>178</v>
      </c>
      <c r="C730" s="8" t="s">
        <v>47</v>
      </c>
      <c r="D730" s="1" t="s">
        <v>56</v>
      </c>
      <c r="E730" s="12">
        <v>95700000000</v>
      </c>
      <c r="F730" s="9">
        <v>2853602</v>
      </c>
      <c r="G730" s="9">
        <v>10246</v>
      </c>
      <c r="H730" s="9">
        <v>66467</v>
      </c>
      <c r="I730" s="9">
        <v>759102</v>
      </c>
      <c r="J730" s="9">
        <v>186323</v>
      </c>
      <c r="K730" s="9">
        <v>580116</v>
      </c>
      <c r="L730" s="7">
        <v>232204</v>
      </c>
      <c r="M730" s="7">
        <v>66336</v>
      </c>
      <c r="N730" s="7">
        <v>2755968</v>
      </c>
      <c r="O730" s="9">
        <v>1969</v>
      </c>
      <c r="P730" s="1">
        <v>0</v>
      </c>
      <c r="Q730" s="1">
        <v>0</v>
      </c>
      <c r="R730" s="1">
        <v>0</v>
      </c>
      <c r="S730" s="1">
        <f t="shared" si="453"/>
        <v>0</v>
      </c>
      <c r="T730" s="1">
        <v>0</v>
      </c>
      <c r="U730" s="1">
        <v>0</v>
      </c>
      <c r="V730" s="1">
        <v>2E-3</v>
      </c>
      <c r="W730" s="1">
        <v>-0.39494560145469498</v>
      </c>
      <c r="X730" s="7">
        <v>78</v>
      </c>
      <c r="Y730" s="7">
        <f t="shared" si="454"/>
        <v>2853602</v>
      </c>
      <c r="Z730" s="7">
        <f t="shared" si="455"/>
        <v>2755968</v>
      </c>
      <c r="AA730" s="7">
        <f t="shared" si="456"/>
        <v>66336</v>
      </c>
      <c r="AB730" s="7">
        <f t="shared" si="457"/>
        <v>1969</v>
      </c>
      <c r="AC730" s="1">
        <v>2E-3</v>
      </c>
      <c r="AD730" s="7">
        <f t="shared" si="458"/>
        <v>13.539891434700374</v>
      </c>
      <c r="AE730" s="10">
        <f t="shared" si="459"/>
        <v>5.4709430845379043E-4</v>
      </c>
      <c r="AF730" s="7">
        <f t="shared" si="460"/>
        <v>1</v>
      </c>
      <c r="AG730" s="7">
        <f t="shared" si="461"/>
        <v>0</v>
      </c>
      <c r="AH730" s="1">
        <v>-0.39494560145469498</v>
      </c>
      <c r="AI730" s="1">
        <f t="shared" si="462"/>
        <v>0</v>
      </c>
      <c r="AJ730" s="1">
        <f t="shared" si="463"/>
        <v>0</v>
      </c>
      <c r="AK730" s="1">
        <f t="shared" si="464"/>
        <v>0</v>
      </c>
      <c r="AL730" s="1">
        <f t="shared" si="465"/>
        <v>0</v>
      </c>
      <c r="AM730" s="1">
        <f t="shared" ref="AM730" si="481">AM729+1</f>
        <v>105</v>
      </c>
      <c r="AN730" s="1">
        <v>1390</v>
      </c>
      <c r="AO730" s="11">
        <f t="shared" si="466"/>
        <v>-46</v>
      </c>
      <c r="AP730" s="1">
        <f t="shared" si="467"/>
        <v>-0.39494560145469498</v>
      </c>
      <c r="AQ730" s="1">
        <f t="shared" si="468"/>
        <v>0</v>
      </c>
      <c r="AR730" s="1">
        <f t="shared" si="469"/>
        <v>5.8803001356594757</v>
      </c>
      <c r="AS730" s="1">
        <f t="shared" si="470"/>
        <v>1.3497527341516687E-2</v>
      </c>
      <c r="AT730" s="1">
        <f t="shared" si="471"/>
        <v>0.10706374085684431</v>
      </c>
      <c r="AU730" s="1">
        <f t="shared" si="472"/>
        <v>0</v>
      </c>
      <c r="AV730" s="1">
        <f t="shared" si="452"/>
        <v>0.55134487855387027</v>
      </c>
      <c r="AW730" s="1">
        <f t="shared" si="473"/>
        <v>0.76421350490447926</v>
      </c>
      <c r="AX730" s="1">
        <f t="shared" si="474"/>
        <v>0</v>
      </c>
    </row>
    <row r="731" spans="1:50" x14ac:dyDescent="0.45">
      <c r="A731" s="7" t="s">
        <v>178</v>
      </c>
      <c r="B731" s="7" t="s">
        <v>178</v>
      </c>
      <c r="C731" s="8" t="s">
        <v>49</v>
      </c>
      <c r="D731" s="1" t="s">
        <v>56</v>
      </c>
      <c r="E731" s="12">
        <v>263700000000</v>
      </c>
      <c r="F731" s="9">
        <v>1284760</v>
      </c>
      <c r="G731" s="9">
        <v>-50766</v>
      </c>
      <c r="H731" s="9">
        <v>87888</v>
      </c>
      <c r="I731" s="9">
        <v>582076</v>
      </c>
      <c r="J731" s="9">
        <v>60684</v>
      </c>
      <c r="K731" s="9">
        <v>472527</v>
      </c>
      <c r="L731" s="7">
        <v>216730</v>
      </c>
      <c r="M731" s="7">
        <v>42506</v>
      </c>
      <c r="N731" s="7">
        <v>1283577</v>
      </c>
      <c r="O731" s="9">
        <v>1969</v>
      </c>
      <c r="P731" s="1">
        <v>0</v>
      </c>
      <c r="Q731" s="1">
        <v>0</v>
      </c>
      <c r="R731" s="1">
        <v>0</v>
      </c>
      <c r="S731" s="1">
        <f t="shared" si="453"/>
        <v>0</v>
      </c>
      <c r="T731" s="1">
        <v>0</v>
      </c>
      <c r="U731" s="1">
        <v>0</v>
      </c>
      <c r="V731" s="1">
        <v>2E-3</v>
      </c>
      <c r="W731" s="1">
        <v>-0.40856660493805502</v>
      </c>
      <c r="X731" s="7">
        <v>83</v>
      </c>
      <c r="Y731" s="7">
        <f t="shared" si="454"/>
        <v>1284760</v>
      </c>
      <c r="Z731" s="7">
        <f t="shared" si="455"/>
        <v>1283577</v>
      </c>
      <c r="AA731" s="7">
        <f t="shared" si="456"/>
        <v>42506</v>
      </c>
      <c r="AB731" s="7">
        <f t="shared" si="457"/>
        <v>1969</v>
      </c>
      <c r="AC731" s="1">
        <v>2E-3</v>
      </c>
      <c r="AD731" s="7">
        <f t="shared" si="458"/>
        <v>13.274356302380641</v>
      </c>
      <c r="AE731" s="10">
        <f t="shared" si="459"/>
        <v>2.4631496744433588E-4</v>
      </c>
      <c r="AF731" s="7">
        <f t="shared" si="460"/>
        <v>1</v>
      </c>
      <c r="AG731" s="7">
        <f t="shared" si="461"/>
        <v>0</v>
      </c>
      <c r="AH731" s="1">
        <v>-0.40856660493805502</v>
      </c>
      <c r="AI731" s="1">
        <f t="shared" si="462"/>
        <v>0</v>
      </c>
      <c r="AJ731" s="1">
        <f t="shared" si="463"/>
        <v>0</v>
      </c>
      <c r="AK731" s="1">
        <f t="shared" si="464"/>
        <v>0</v>
      </c>
      <c r="AL731" s="1">
        <f t="shared" si="465"/>
        <v>0</v>
      </c>
      <c r="AM731" s="1">
        <f t="shared" ref="AM731:AM736" si="482">AM730</f>
        <v>105</v>
      </c>
      <c r="AN731" s="1">
        <v>1391</v>
      </c>
      <c r="AO731" s="11">
        <f t="shared" si="466"/>
        <v>-41</v>
      </c>
      <c r="AP731" s="1">
        <f t="shared" si="467"/>
        <v>-0.40856660493805502</v>
      </c>
      <c r="AQ731" s="1">
        <f t="shared" si="468"/>
        <v>0</v>
      </c>
      <c r="AR731" s="1">
        <f t="shared" si="469"/>
        <v>5.7649796929415666</v>
      </c>
      <c r="AS731" s="1">
        <f t="shared" si="470"/>
        <v>-8.7215415169153168E-2</v>
      </c>
      <c r="AT731" s="1">
        <f t="shared" si="471"/>
        <v>-0.19251422070534699</v>
      </c>
      <c r="AU731" s="1">
        <f t="shared" si="472"/>
        <v>1</v>
      </c>
      <c r="AV731" s="1">
        <f t="shared" si="452"/>
        <v>0.47659412172980847</v>
      </c>
      <c r="AW731" s="1">
        <f t="shared" si="473"/>
        <v>0.81179605412351652</v>
      </c>
      <c r="AX731" s="1">
        <f t="shared" si="474"/>
        <v>0</v>
      </c>
    </row>
    <row r="732" spans="1:50" x14ac:dyDescent="0.45">
      <c r="A732" s="7" t="s">
        <v>178</v>
      </c>
      <c r="B732" s="7" t="s">
        <v>178</v>
      </c>
      <c r="C732" s="8" t="s">
        <v>50</v>
      </c>
      <c r="D732" s="1" t="s">
        <v>56</v>
      </c>
      <c r="E732" s="12">
        <v>455850000000</v>
      </c>
      <c r="F732" s="9">
        <v>1619525</v>
      </c>
      <c r="G732" s="9">
        <v>-24914</v>
      </c>
      <c r="H732" s="9">
        <v>54533</v>
      </c>
      <c r="I732" s="9">
        <v>550864</v>
      </c>
      <c r="J732" s="9">
        <v>51444</v>
      </c>
      <c r="K732" s="9">
        <v>437022</v>
      </c>
      <c r="L732" s="7">
        <v>210213</v>
      </c>
      <c r="M732" s="7">
        <v>52357</v>
      </c>
      <c r="N732" s="7">
        <v>1508636</v>
      </c>
      <c r="O732" s="9">
        <v>1969</v>
      </c>
      <c r="P732" s="1">
        <v>3</v>
      </c>
      <c r="Q732" s="1">
        <v>2</v>
      </c>
      <c r="R732" s="1">
        <v>3</v>
      </c>
      <c r="S732" s="1">
        <f t="shared" si="453"/>
        <v>0.66666666666666663</v>
      </c>
      <c r="T732" s="1">
        <v>6</v>
      </c>
      <c r="U732" s="1">
        <v>0</v>
      </c>
      <c r="V732" s="1">
        <v>1E-3</v>
      </c>
      <c r="W732" s="1">
        <v>-0.41444762884655201</v>
      </c>
      <c r="X732" s="7">
        <v>75</v>
      </c>
      <c r="Y732" s="7">
        <f t="shared" si="454"/>
        <v>1619525</v>
      </c>
      <c r="Z732" s="7">
        <f t="shared" si="455"/>
        <v>1508636</v>
      </c>
      <c r="AA732" s="7">
        <f t="shared" si="456"/>
        <v>52357</v>
      </c>
      <c r="AB732" s="7">
        <f t="shared" si="457"/>
        <v>1969</v>
      </c>
      <c r="AC732" s="1">
        <v>1E-3</v>
      </c>
      <c r="AD732" s="7">
        <f t="shared" si="458"/>
        <v>13.219243233712563</v>
      </c>
      <c r="AE732" s="10">
        <f t="shared" si="459"/>
        <v>3.1049631654961866E-4</v>
      </c>
      <c r="AF732" s="7">
        <f t="shared" si="460"/>
        <v>1</v>
      </c>
      <c r="AG732" s="7">
        <f t="shared" si="461"/>
        <v>0</v>
      </c>
      <c r="AH732" s="1">
        <v>-0.41444762884655201</v>
      </c>
      <c r="AI732" s="1">
        <f t="shared" si="462"/>
        <v>1</v>
      </c>
      <c r="AJ732" s="1">
        <f t="shared" si="463"/>
        <v>1</v>
      </c>
      <c r="AK732" s="1">
        <f t="shared" si="464"/>
        <v>1</v>
      </c>
      <c r="AL732" s="1">
        <f t="shared" si="465"/>
        <v>0</v>
      </c>
      <c r="AM732" s="1">
        <f t="shared" si="482"/>
        <v>105</v>
      </c>
      <c r="AN732" s="1">
        <v>1392</v>
      </c>
      <c r="AO732" s="11">
        <f t="shared" si="466"/>
        <v>-49</v>
      </c>
      <c r="AP732" s="1">
        <f t="shared" si="467"/>
        <v>-0.41444762884655201</v>
      </c>
      <c r="AQ732" s="1">
        <f t="shared" si="468"/>
        <v>3</v>
      </c>
      <c r="AR732" s="1">
        <f t="shared" si="469"/>
        <v>5.7410443913382645</v>
      </c>
      <c r="AS732" s="1">
        <f t="shared" si="470"/>
        <v>-4.5227134102065122E-2</v>
      </c>
      <c r="AT732" s="1">
        <f t="shared" si="471"/>
        <v>-5.4653943183064602E-2</v>
      </c>
      <c r="AU732" s="1">
        <f t="shared" si="472"/>
        <v>1</v>
      </c>
      <c r="AV732" s="1">
        <f t="shared" si="452"/>
        <v>0.47499382787766126</v>
      </c>
      <c r="AW732" s="1">
        <f t="shared" si="473"/>
        <v>0.79333919079845483</v>
      </c>
      <c r="AX732" s="1">
        <f t="shared" si="474"/>
        <v>-1.2433428865396561</v>
      </c>
    </row>
    <row r="733" spans="1:50" x14ac:dyDescent="0.45">
      <c r="A733" s="7" t="s">
        <v>178</v>
      </c>
      <c r="B733" s="7" t="s">
        <v>178</v>
      </c>
      <c r="C733" s="8" t="s">
        <v>51</v>
      </c>
      <c r="D733" s="1" t="s">
        <v>56</v>
      </c>
      <c r="E733" s="12">
        <v>1392750000000</v>
      </c>
      <c r="F733" s="9">
        <v>3524759</v>
      </c>
      <c r="G733" s="9">
        <v>10220</v>
      </c>
      <c r="H733" s="9">
        <v>63288</v>
      </c>
      <c r="I733" s="9">
        <v>685181</v>
      </c>
      <c r="J733" s="9">
        <v>16597</v>
      </c>
      <c r="K733" s="9">
        <v>562270</v>
      </c>
      <c r="L733" s="7">
        <v>350404</v>
      </c>
      <c r="M733" s="7">
        <v>73656</v>
      </c>
      <c r="N733" s="7">
        <v>3397148</v>
      </c>
      <c r="O733" s="9">
        <v>1939</v>
      </c>
      <c r="P733" s="1">
        <v>3</v>
      </c>
      <c r="Q733" s="1">
        <v>2</v>
      </c>
      <c r="R733" s="1">
        <v>3</v>
      </c>
      <c r="S733" s="1">
        <f t="shared" si="453"/>
        <v>0.66666666666666663</v>
      </c>
      <c r="T733" s="1">
        <v>6</v>
      </c>
      <c r="U733" s="1">
        <v>0</v>
      </c>
      <c r="V733" s="1">
        <v>0</v>
      </c>
      <c r="W733" s="1">
        <v>-0.40617116329110098</v>
      </c>
      <c r="X733" s="7">
        <v>74</v>
      </c>
      <c r="Y733" s="7">
        <f t="shared" si="454"/>
        <v>3524759</v>
      </c>
      <c r="Z733" s="7">
        <f t="shared" si="455"/>
        <v>3397148</v>
      </c>
      <c r="AA733" s="7">
        <f t="shared" si="456"/>
        <v>73656</v>
      </c>
      <c r="AB733" s="7">
        <f t="shared" si="457"/>
        <v>1939</v>
      </c>
      <c r="AC733" s="1">
        <v>0</v>
      </c>
      <c r="AD733" s="7">
        <f t="shared" si="458"/>
        <v>13.437438315917461</v>
      </c>
      <c r="AE733" s="10">
        <f t="shared" si="459"/>
        <v>6.7576893609244519E-4</v>
      </c>
      <c r="AF733" s="7">
        <f t="shared" si="460"/>
        <v>1</v>
      </c>
      <c r="AG733" s="7">
        <f t="shared" si="461"/>
        <v>0</v>
      </c>
      <c r="AH733" s="1">
        <v>-0.40617116329110098</v>
      </c>
      <c r="AI733" s="1">
        <f t="shared" si="462"/>
        <v>1</v>
      </c>
      <c r="AJ733" s="1">
        <f t="shared" si="463"/>
        <v>1</v>
      </c>
      <c r="AK733" s="1">
        <f t="shared" si="464"/>
        <v>1</v>
      </c>
      <c r="AL733" s="1">
        <f t="shared" si="465"/>
        <v>0</v>
      </c>
      <c r="AM733" s="1">
        <f t="shared" si="482"/>
        <v>105</v>
      </c>
      <c r="AN733" s="1">
        <v>1393</v>
      </c>
      <c r="AO733" s="11">
        <f t="shared" si="466"/>
        <v>-50</v>
      </c>
      <c r="AP733" s="1">
        <f t="shared" si="467"/>
        <v>-0.40617116329110098</v>
      </c>
      <c r="AQ733" s="1">
        <f t="shared" si="468"/>
        <v>3</v>
      </c>
      <c r="AR733" s="1">
        <f t="shared" si="469"/>
        <v>5.8358053115182784</v>
      </c>
      <c r="AS733" s="1">
        <f t="shared" si="470"/>
        <v>1.49157667827917E-2</v>
      </c>
      <c r="AT733" s="1">
        <f t="shared" si="471"/>
        <v>7.3380003590019748E-3</v>
      </c>
      <c r="AU733" s="1">
        <f t="shared" si="472"/>
        <v>0</v>
      </c>
      <c r="AV733" s="1">
        <f t="shared" si="452"/>
        <v>0.53562635274474923</v>
      </c>
      <c r="AW733" s="1">
        <f t="shared" si="473"/>
        <v>0.82061528267713202</v>
      </c>
      <c r="AX733" s="1">
        <f t="shared" si="474"/>
        <v>-1.218513489873303</v>
      </c>
    </row>
    <row r="734" spans="1:50" x14ac:dyDescent="0.45">
      <c r="A734" s="7" t="s">
        <v>178</v>
      </c>
      <c r="B734" s="7" t="s">
        <v>178</v>
      </c>
      <c r="C734" s="8" t="s">
        <v>52</v>
      </c>
      <c r="D734" s="1" t="s">
        <v>56</v>
      </c>
      <c r="E734" s="12">
        <v>865000000000</v>
      </c>
      <c r="F734" s="9">
        <v>3393738</v>
      </c>
      <c r="G734" s="9">
        <v>143178</v>
      </c>
      <c r="H734" s="9">
        <v>-25147</v>
      </c>
      <c r="I734" s="9">
        <v>693813</v>
      </c>
      <c r="J734" s="9">
        <v>93201</v>
      </c>
      <c r="K734" s="9">
        <v>478072</v>
      </c>
      <c r="L734" s="7">
        <v>365520</v>
      </c>
      <c r="M734" s="7">
        <v>82336</v>
      </c>
      <c r="N734" s="7">
        <v>3293609</v>
      </c>
      <c r="O734" s="9">
        <v>1939</v>
      </c>
      <c r="P734" s="1">
        <v>3</v>
      </c>
      <c r="Q734" s="1">
        <v>2</v>
      </c>
      <c r="R734" s="1">
        <v>3</v>
      </c>
      <c r="S734" s="1">
        <f t="shared" si="453"/>
        <v>0.66666666666666663</v>
      </c>
      <c r="T734" s="1">
        <v>6</v>
      </c>
      <c r="U734" s="1">
        <v>0</v>
      </c>
      <c r="V734" s="1">
        <v>4.0000000000000001E-3</v>
      </c>
      <c r="W734" s="1">
        <v>-0.36476400765925998</v>
      </c>
      <c r="X734" s="7">
        <v>96</v>
      </c>
      <c r="Y734" s="7">
        <f t="shared" si="454"/>
        <v>3393738</v>
      </c>
      <c r="Z734" s="7">
        <f t="shared" si="455"/>
        <v>3293609</v>
      </c>
      <c r="AA734" s="7">
        <f t="shared" si="456"/>
        <v>82336</v>
      </c>
      <c r="AB734" s="7">
        <f t="shared" si="457"/>
        <v>1939</v>
      </c>
      <c r="AC734" s="1">
        <v>4.0000000000000001E-3</v>
      </c>
      <c r="AD734" s="7">
        <f t="shared" si="458"/>
        <v>13.44995775073054</v>
      </c>
      <c r="AE734" s="10">
        <f t="shared" si="459"/>
        <v>6.5064951040241412E-4</v>
      </c>
      <c r="AF734" s="7">
        <f t="shared" si="460"/>
        <v>0</v>
      </c>
      <c r="AG734" s="7">
        <f t="shared" si="461"/>
        <v>0</v>
      </c>
      <c r="AH734" s="1">
        <v>-0.36476400765925998</v>
      </c>
      <c r="AI734" s="1">
        <f t="shared" si="462"/>
        <v>1</v>
      </c>
      <c r="AJ734" s="1">
        <f t="shared" si="463"/>
        <v>1</v>
      </c>
      <c r="AK734" s="1">
        <f t="shared" si="464"/>
        <v>1</v>
      </c>
      <c r="AL734" s="1">
        <f t="shared" si="465"/>
        <v>0</v>
      </c>
      <c r="AM734" s="1">
        <f t="shared" si="482"/>
        <v>105</v>
      </c>
      <c r="AN734" s="1">
        <v>1394</v>
      </c>
      <c r="AO734" s="11">
        <f t="shared" si="466"/>
        <v>-28</v>
      </c>
      <c r="AP734" s="1">
        <f t="shared" si="467"/>
        <v>-0.36476400765925998</v>
      </c>
      <c r="AQ734" s="1">
        <f t="shared" si="468"/>
        <v>3</v>
      </c>
      <c r="AR734" s="1">
        <f t="shared" si="469"/>
        <v>5.8412424329741466</v>
      </c>
      <c r="AS734" s="1">
        <f t="shared" si="470"/>
        <v>0.20636396262393469</v>
      </c>
      <c r="AT734" s="1">
        <f t="shared" si="471"/>
        <v>0.16552369942196532</v>
      </c>
      <c r="AU734" s="1">
        <f t="shared" si="472"/>
        <v>0</v>
      </c>
      <c r="AV734" s="1">
        <f t="shared" si="452"/>
        <v>0.66115941903654152</v>
      </c>
      <c r="AW734" s="1">
        <f t="shared" si="473"/>
        <v>0.68905021958366308</v>
      </c>
      <c r="AX734" s="1">
        <f t="shared" si="474"/>
        <v>-1.0942920229777799</v>
      </c>
    </row>
    <row r="735" spans="1:50" x14ac:dyDescent="0.45">
      <c r="A735" s="7" t="s">
        <v>178</v>
      </c>
      <c r="B735" s="7" t="s">
        <v>178</v>
      </c>
      <c r="C735" s="8" t="s">
        <v>53</v>
      </c>
      <c r="D735" s="1" t="s">
        <v>56</v>
      </c>
      <c r="E735" s="13">
        <v>478250000000</v>
      </c>
      <c r="F735" s="7">
        <v>3324564</v>
      </c>
      <c r="G735" s="7">
        <v>-46130</v>
      </c>
      <c r="H735" s="7">
        <v>-17516</v>
      </c>
      <c r="I735" s="7">
        <v>741193</v>
      </c>
      <c r="J735" s="7">
        <v>39400</v>
      </c>
      <c r="K735" s="7">
        <v>527695</v>
      </c>
      <c r="L735" s="7">
        <v>472022</v>
      </c>
      <c r="M735" s="7">
        <v>91737</v>
      </c>
      <c r="N735" s="7">
        <v>3062007</v>
      </c>
      <c r="O735" s="1">
        <v>1939</v>
      </c>
      <c r="P735" s="1">
        <v>3</v>
      </c>
      <c r="Q735" s="1">
        <v>2</v>
      </c>
      <c r="R735" s="1">
        <v>3</v>
      </c>
      <c r="S735" s="1">
        <f t="shared" si="453"/>
        <v>0.66666666666666663</v>
      </c>
      <c r="T735" s="1">
        <v>6</v>
      </c>
      <c r="U735" s="1">
        <v>0</v>
      </c>
      <c r="V735" s="1">
        <v>4.0000000000000001E-3</v>
      </c>
      <c r="W735" s="1">
        <v>-0.35994640557930702</v>
      </c>
      <c r="X735" s="7">
        <v>96</v>
      </c>
      <c r="Y735" s="7">
        <f t="shared" si="454"/>
        <v>3324564</v>
      </c>
      <c r="Z735" s="7">
        <f t="shared" si="455"/>
        <v>3062007</v>
      </c>
      <c r="AA735" s="7">
        <f t="shared" si="456"/>
        <v>91737</v>
      </c>
      <c r="AB735" s="7">
        <f t="shared" si="457"/>
        <v>1939</v>
      </c>
      <c r="AC735" s="1">
        <v>4.0000000000000001E-3</v>
      </c>
      <c r="AD735" s="7">
        <f t="shared" si="458"/>
        <v>13.516016329204115</v>
      </c>
      <c r="AE735" s="10">
        <f t="shared" si="459"/>
        <v>6.3738742911252763E-4</v>
      </c>
      <c r="AF735" s="7">
        <f t="shared" si="460"/>
        <v>0</v>
      </c>
      <c r="AG735" s="7">
        <f t="shared" si="461"/>
        <v>0</v>
      </c>
      <c r="AH735" s="1">
        <v>-0.35994640557930702</v>
      </c>
      <c r="AI735" s="1">
        <f t="shared" si="462"/>
        <v>1</v>
      </c>
      <c r="AJ735" s="1">
        <f t="shared" si="463"/>
        <v>1</v>
      </c>
      <c r="AK735" s="1">
        <f t="shared" si="464"/>
        <v>1</v>
      </c>
      <c r="AL735" s="1">
        <f t="shared" si="465"/>
        <v>0</v>
      </c>
      <c r="AM735" s="1">
        <f t="shared" si="482"/>
        <v>105</v>
      </c>
      <c r="AN735" s="1">
        <v>1395</v>
      </c>
      <c r="AO735" s="11">
        <f t="shared" si="466"/>
        <v>-28</v>
      </c>
      <c r="AP735" s="1">
        <f t="shared" si="467"/>
        <v>-0.35994640557930702</v>
      </c>
      <c r="AQ735" s="1">
        <f t="shared" si="468"/>
        <v>3</v>
      </c>
      <c r="AR735" s="1">
        <f t="shared" si="469"/>
        <v>5.8699313090875931</v>
      </c>
      <c r="AS735" s="1">
        <f t="shared" si="470"/>
        <v>-6.2237500893829276E-2</v>
      </c>
      <c r="AT735" s="1">
        <f t="shared" si="471"/>
        <v>-9.6455828541557764E-2</v>
      </c>
      <c r="AU735" s="1">
        <f t="shared" si="472"/>
        <v>1</v>
      </c>
      <c r="AV735" s="1">
        <f t="shared" si="452"/>
        <v>0.68999842146377532</v>
      </c>
      <c r="AW735" s="1">
        <f t="shared" si="473"/>
        <v>0.71195356674982091</v>
      </c>
      <c r="AX735" s="1">
        <f t="shared" si="474"/>
        <v>-1.0798392167379212</v>
      </c>
    </row>
    <row r="736" spans="1:50" x14ac:dyDescent="0.45">
      <c r="A736" s="7" t="s">
        <v>178</v>
      </c>
      <c r="B736" s="7" t="s">
        <v>178</v>
      </c>
      <c r="C736" s="8" t="s">
        <v>54</v>
      </c>
      <c r="D736" s="1" t="s">
        <v>56</v>
      </c>
      <c r="E736" s="13">
        <v>800750000000</v>
      </c>
      <c r="F736" s="7">
        <v>3700810</v>
      </c>
      <c r="G736" s="7">
        <v>-3417</v>
      </c>
      <c r="H736" s="7">
        <v>252451</v>
      </c>
      <c r="I736" s="7">
        <v>1013846</v>
      </c>
      <c r="J736" s="7">
        <v>98342</v>
      </c>
      <c r="K736" s="7">
        <v>918720</v>
      </c>
      <c r="L736" s="7">
        <v>478357</v>
      </c>
      <c r="M736" s="7">
        <v>85160</v>
      </c>
      <c r="N736" s="4">
        <v>3565155</v>
      </c>
      <c r="O736" s="7">
        <v>1939</v>
      </c>
      <c r="P736" s="1">
        <v>3</v>
      </c>
      <c r="Q736" s="1">
        <v>2</v>
      </c>
      <c r="R736" s="1">
        <v>3</v>
      </c>
      <c r="S736" s="1">
        <f t="shared" si="453"/>
        <v>0.66666666666666663</v>
      </c>
      <c r="T736" s="1">
        <v>6</v>
      </c>
      <c r="U736" s="1">
        <v>0</v>
      </c>
      <c r="V736" s="1">
        <v>4.0000000000000001E-3</v>
      </c>
      <c r="W736" s="1">
        <v>-0.37541955746922601</v>
      </c>
      <c r="X736" s="7">
        <v>63</v>
      </c>
      <c r="Y736" s="7">
        <f t="shared" si="454"/>
        <v>3700810</v>
      </c>
      <c r="Z736" s="7">
        <f t="shared" si="455"/>
        <v>3565155</v>
      </c>
      <c r="AA736" s="7">
        <f t="shared" si="456"/>
        <v>85160</v>
      </c>
      <c r="AB736" s="7">
        <f t="shared" si="457"/>
        <v>1939</v>
      </c>
      <c r="AC736" s="1">
        <v>4.0000000000000001E-3</v>
      </c>
      <c r="AD736" s="7">
        <f t="shared" si="458"/>
        <v>13.829261577832019</v>
      </c>
      <c r="AE736" s="10">
        <f t="shared" si="459"/>
        <v>7.0952154072953131E-4</v>
      </c>
      <c r="AF736" s="7">
        <f t="shared" si="460"/>
        <v>1</v>
      </c>
      <c r="AG736" s="7">
        <f t="shared" si="461"/>
        <v>0</v>
      </c>
      <c r="AH736" s="1">
        <v>-0.37541955746922601</v>
      </c>
      <c r="AI736" s="1">
        <f t="shared" si="462"/>
        <v>1</v>
      </c>
      <c r="AJ736" s="1">
        <f t="shared" si="463"/>
        <v>1</v>
      </c>
      <c r="AK736" s="1">
        <f t="shared" si="464"/>
        <v>1</v>
      </c>
      <c r="AL736" s="1">
        <f t="shared" si="465"/>
        <v>0</v>
      </c>
      <c r="AM736" s="1">
        <f t="shared" si="482"/>
        <v>105</v>
      </c>
      <c r="AN736" s="1">
        <v>1396</v>
      </c>
      <c r="AO736" s="11">
        <f t="shared" si="466"/>
        <v>-61</v>
      </c>
      <c r="AP736" s="1">
        <f t="shared" si="467"/>
        <v>-0.37541955746922601</v>
      </c>
      <c r="AQ736" s="1">
        <f t="shared" si="468"/>
        <v>3</v>
      </c>
      <c r="AR736" s="1">
        <f t="shared" si="469"/>
        <v>6.005971992049103</v>
      </c>
      <c r="AS736" s="1">
        <f t="shared" si="470"/>
        <v>-3.3703343505818439E-3</v>
      </c>
      <c r="AT736" s="1">
        <f t="shared" si="471"/>
        <v>-4.2672494536372153E-3</v>
      </c>
      <c r="AU736" s="1">
        <f t="shared" si="472"/>
        <v>1</v>
      </c>
      <c r="AV736" s="1">
        <f t="shared" si="452"/>
        <v>0.56882307569394164</v>
      </c>
      <c r="AW736" s="1">
        <f t="shared" si="473"/>
        <v>0.90617312688514828</v>
      </c>
      <c r="AX736" s="1">
        <f t="shared" si="474"/>
        <v>-1.126258672407678</v>
      </c>
    </row>
    <row r="737" spans="1:50" x14ac:dyDescent="0.45">
      <c r="A737" s="7" t="s">
        <v>179</v>
      </c>
      <c r="B737" s="7" t="s">
        <v>179</v>
      </c>
      <c r="C737" s="8" t="s">
        <v>47</v>
      </c>
      <c r="D737" s="1" t="s">
        <v>180</v>
      </c>
      <c r="E737" s="12">
        <v>104867177616000</v>
      </c>
      <c r="F737" s="9">
        <v>16309381</v>
      </c>
      <c r="G737" s="9">
        <v>17902741</v>
      </c>
      <c r="H737" s="9">
        <v>-1083933</v>
      </c>
      <c r="I737" s="9">
        <v>88272141</v>
      </c>
      <c r="J737" s="9">
        <v>18236088</v>
      </c>
      <c r="K737" s="9">
        <v>14178055</v>
      </c>
      <c r="L737" s="7">
        <v>11456</v>
      </c>
      <c r="M737" s="7">
        <v>780934</v>
      </c>
      <c r="N737" s="7">
        <v>92865</v>
      </c>
      <c r="O737" s="9">
        <v>6164</v>
      </c>
      <c r="P737" s="1">
        <v>0</v>
      </c>
      <c r="Q737" s="1">
        <v>0</v>
      </c>
      <c r="R737" s="1">
        <v>0</v>
      </c>
      <c r="S737" s="1">
        <f t="shared" si="453"/>
        <v>0</v>
      </c>
      <c r="T737" s="1">
        <v>0</v>
      </c>
      <c r="U737" s="1">
        <v>0</v>
      </c>
      <c r="V737" s="1">
        <v>1.7000000000000001E-2</v>
      </c>
      <c r="W737" s="1">
        <v>-5.43045339431577E-2</v>
      </c>
      <c r="X737" s="7">
        <v>31</v>
      </c>
      <c r="Y737" s="7">
        <f t="shared" si="454"/>
        <v>16309381</v>
      </c>
      <c r="Z737" s="7">
        <f t="shared" si="455"/>
        <v>92865</v>
      </c>
      <c r="AA737" s="7">
        <f t="shared" si="456"/>
        <v>780934</v>
      </c>
      <c r="AB737" s="7">
        <f t="shared" si="457"/>
        <v>6164</v>
      </c>
      <c r="AC737" s="1">
        <v>1.7000000000000001E-2</v>
      </c>
      <c r="AD737" s="7">
        <f t="shared" si="458"/>
        <v>18.29593511182858</v>
      </c>
      <c r="AE737" s="10">
        <f t="shared" si="459"/>
        <v>3.1268444301287947E-3</v>
      </c>
      <c r="AF737" s="7">
        <f t="shared" si="460"/>
        <v>0</v>
      </c>
      <c r="AG737" s="7">
        <f t="shared" si="461"/>
        <v>0</v>
      </c>
      <c r="AH737" s="1">
        <v>-5.43045339431577E-2</v>
      </c>
      <c r="AI737" s="1">
        <f t="shared" si="462"/>
        <v>0</v>
      </c>
      <c r="AJ737" s="1">
        <f t="shared" si="463"/>
        <v>0</v>
      </c>
      <c r="AK737" s="1">
        <f t="shared" si="464"/>
        <v>0</v>
      </c>
      <c r="AL737" s="1">
        <f t="shared" si="465"/>
        <v>0</v>
      </c>
      <c r="AM737" s="1">
        <f t="shared" ref="AM737" si="483">AM736+1</f>
        <v>106</v>
      </c>
      <c r="AN737" s="1">
        <v>1390</v>
      </c>
      <c r="AO737" s="11">
        <f t="shared" si="466"/>
        <v>-93</v>
      </c>
      <c r="AP737" s="1">
        <f t="shared" si="467"/>
        <v>-5.43045339431577E-2</v>
      </c>
      <c r="AQ737" s="1">
        <f t="shared" si="468"/>
        <v>0</v>
      </c>
      <c r="AR737" s="1">
        <f t="shared" si="469"/>
        <v>7.9458236603271075</v>
      </c>
      <c r="AS737" s="1">
        <f t="shared" si="470"/>
        <v>0.20281303701470207</v>
      </c>
      <c r="AT737" s="1">
        <f t="shared" si="471"/>
        <v>0.17071824957047865</v>
      </c>
      <c r="AU737" s="1">
        <f t="shared" si="472"/>
        <v>0</v>
      </c>
      <c r="AV737" s="1">
        <f t="shared" si="452"/>
        <v>0.20671917315339616</v>
      </c>
      <c r="AW737" s="1">
        <f t="shared" si="473"/>
        <v>0.16061754976578624</v>
      </c>
      <c r="AX737" s="1">
        <f t="shared" si="474"/>
        <v>0</v>
      </c>
    </row>
    <row r="738" spans="1:50" x14ac:dyDescent="0.45">
      <c r="A738" s="7" t="s">
        <v>179</v>
      </c>
      <c r="B738" s="7" t="s">
        <v>179</v>
      </c>
      <c r="C738" s="8" t="s">
        <v>49</v>
      </c>
      <c r="D738" s="1" t="s">
        <v>180</v>
      </c>
      <c r="E738" s="12">
        <v>155328199216000</v>
      </c>
      <c r="F738" s="9">
        <v>20322418</v>
      </c>
      <c r="G738" s="9">
        <v>20360359</v>
      </c>
      <c r="H738" s="9">
        <v>1773903</v>
      </c>
      <c r="I738" s="9">
        <v>94067341</v>
      </c>
      <c r="J738" s="9">
        <v>24775310</v>
      </c>
      <c r="K738" s="9">
        <v>18898665</v>
      </c>
      <c r="L738" s="7">
        <v>10671</v>
      </c>
      <c r="M738" s="7">
        <v>1139550</v>
      </c>
      <c r="N738" s="7">
        <v>153966</v>
      </c>
      <c r="O738" s="9">
        <v>8790</v>
      </c>
      <c r="P738" s="1">
        <v>0</v>
      </c>
      <c r="Q738" s="1">
        <v>0</v>
      </c>
      <c r="R738" s="1">
        <v>0</v>
      </c>
      <c r="S738" s="1">
        <f t="shared" si="453"/>
        <v>0</v>
      </c>
      <c r="T738" s="1">
        <v>0</v>
      </c>
      <c r="U738" s="1">
        <v>0</v>
      </c>
      <c r="V738" s="1">
        <v>1</v>
      </c>
      <c r="W738" s="1">
        <v>0.88451693333416004</v>
      </c>
      <c r="X738" s="7">
        <v>35</v>
      </c>
      <c r="Y738" s="7">
        <f t="shared" si="454"/>
        <v>20322418</v>
      </c>
      <c r="Z738" s="7">
        <f t="shared" si="455"/>
        <v>153966</v>
      </c>
      <c r="AA738" s="7">
        <f t="shared" si="456"/>
        <v>1139550</v>
      </c>
      <c r="AB738" s="7">
        <f t="shared" si="457"/>
        <v>8790</v>
      </c>
      <c r="AC738" s="1">
        <v>1</v>
      </c>
      <c r="AD738" s="7">
        <f t="shared" si="458"/>
        <v>18.359521477363881</v>
      </c>
      <c r="AE738" s="10">
        <f t="shared" si="459"/>
        <v>3.8962263209161132E-3</v>
      </c>
      <c r="AF738" s="7">
        <f t="shared" si="460"/>
        <v>1</v>
      </c>
      <c r="AG738" s="7">
        <f t="shared" si="461"/>
        <v>0</v>
      </c>
      <c r="AH738" s="1">
        <v>0.88451693333416004</v>
      </c>
      <c r="AI738" s="1">
        <f t="shared" si="462"/>
        <v>0</v>
      </c>
      <c r="AJ738" s="1">
        <f t="shared" si="463"/>
        <v>0</v>
      </c>
      <c r="AK738" s="1">
        <f t="shared" si="464"/>
        <v>0</v>
      </c>
      <c r="AL738" s="1">
        <f t="shared" si="465"/>
        <v>0</v>
      </c>
      <c r="AM738" s="1">
        <f t="shared" ref="AM738:AM743" si="484">AM737</f>
        <v>106</v>
      </c>
      <c r="AN738" s="1">
        <v>1391</v>
      </c>
      <c r="AO738" s="11">
        <f t="shared" si="466"/>
        <v>-89</v>
      </c>
      <c r="AP738" s="1">
        <f t="shared" si="467"/>
        <v>0.88451693333416004</v>
      </c>
      <c r="AQ738" s="1">
        <f t="shared" si="468"/>
        <v>0</v>
      </c>
      <c r="AR738" s="1">
        <f t="shared" si="469"/>
        <v>7.9734388680033721</v>
      </c>
      <c r="AS738" s="1">
        <f t="shared" si="470"/>
        <v>0.21644450436841836</v>
      </c>
      <c r="AT738" s="1">
        <f t="shared" si="471"/>
        <v>0.131079605009048</v>
      </c>
      <c r="AU738" s="1">
        <f t="shared" si="472"/>
        <v>0</v>
      </c>
      <c r="AV738" s="1">
        <f t="shared" si="452"/>
        <v>0.26349188503159665</v>
      </c>
      <c r="AW738" s="1">
        <f t="shared" si="473"/>
        <v>0.20090570009840078</v>
      </c>
      <c r="AX738" s="1">
        <f t="shared" si="474"/>
        <v>0</v>
      </c>
    </row>
    <row r="739" spans="1:50" x14ac:dyDescent="0.45">
      <c r="A739" s="7" t="s">
        <v>179</v>
      </c>
      <c r="B739" s="7" t="s">
        <v>179</v>
      </c>
      <c r="C739" s="8" t="s">
        <v>50</v>
      </c>
      <c r="D739" s="1" t="s">
        <v>180</v>
      </c>
      <c r="E739" s="12">
        <v>118170537856000</v>
      </c>
      <c r="F739" s="9">
        <v>22382990</v>
      </c>
      <c r="G739" s="9">
        <v>21815810</v>
      </c>
      <c r="H739" s="9">
        <v>-6446290</v>
      </c>
      <c r="I739" s="9">
        <v>104898393</v>
      </c>
      <c r="J739" s="9">
        <v>14927344</v>
      </c>
      <c r="K739" s="9">
        <v>27411241</v>
      </c>
      <c r="L739" s="7">
        <v>147700</v>
      </c>
      <c r="M739" s="7">
        <v>1863353</v>
      </c>
      <c r="N739" s="7">
        <v>394660</v>
      </c>
      <c r="O739" s="9">
        <v>18047</v>
      </c>
      <c r="P739" s="1">
        <v>0</v>
      </c>
      <c r="Q739" s="1">
        <v>0</v>
      </c>
      <c r="R739" s="1">
        <v>0</v>
      </c>
      <c r="S739" s="1">
        <f t="shared" si="453"/>
        <v>0</v>
      </c>
      <c r="T739" s="1">
        <v>0</v>
      </c>
      <c r="U739" s="1">
        <v>0</v>
      </c>
      <c r="V739" s="1">
        <v>0.10100000000000001</v>
      </c>
      <c r="W739" s="1">
        <v>2.2828521441850099E-2</v>
      </c>
      <c r="X739" s="7">
        <v>41</v>
      </c>
      <c r="Y739" s="7">
        <f t="shared" si="454"/>
        <v>22382990</v>
      </c>
      <c r="Z739" s="7">
        <f t="shared" si="455"/>
        <v>394660</v>
      </c>
      <c r="AA739" s="7">
        <f t="shared" si="456"/>
        <v>1863353</v>
      </c>
      <c r="AB739" s="7">
        <f t="shared" si="457"/>
        <v>18047</v>
      </c>
      <c r="AC739" s="1">
        <v>0.10100000000000001</v>
      </c>
      <c r="AD739" s="7">
        <f t="shared" si="458"/>
        <v>18.468502753897418</v>
      </c>
      <c r="AE739" s="10">
        <f t="shared" si="459"/>
        <v>4.2912804361568664E-3</v>
      </c>
      <c r="AF739" s="7">
        <f t="shared" si="460"/>
        <v>0</v>
      </c>
      <c r="AG739" s="7">
        <f t="shared" si="461"/>
        <v>0</v>
      </c>
      <c r="AH739" s="1">
        <v>2.2828521441850099E-2</v>
      </c>
      <c r="AI739" s="1">
        <f t="shared" si="462"/>
        <v>0</v>
      </c>
      <c r="AJ739" s="1">
        <f t="shared" si="463"/>
        <v>0</v>
      </c>
      <c r="AK739" s="1">
        <f t="shared" si="464"/>
        <v>0</v>
      </c>
      <c r="AL739" s="1">
        <f t="shared" si="465"/>
        <v>0</v>
      </c>
      <c r="AM739" s="1">
        <f t="shared" si="484"/>
        <v>106</v>
      </c>
      <c r="AN739" s="1">
        <v>1392</v>
      </c>
      <c r="AO739" s="11">
        <f t="shared" si="466"/>
        <v>-83</v>
      </c>
      <c r="AP739" s="1">
        <f t="shared" si="467"/>
        <v>2.2828521441850099E-2</v>
      </c>
      <c r="AQ739" s="1">
        <f t="shared" si="468"/>
        <v>0</v>
      </c>
      <c r="AR739" s="1">
        <f t="shared" si="469"/>
        <v>8.0207688350326602</v>
      </c>
      <c r="AS739" s="1">
        <f t="shared" si="470"/>
        <v>0.20797086948700921</v>
      </c>
      <c r="AT739" s="1">
        <f t="shared" si="471"/>
        <v>0.18461293648831709</v>
      </c>
      <c r="AU739" s="1">
        <f t="shared" si="472"/>
        <v>0</v>
      </c>
      <c r="AV739" s="1">
        <f t="shared" si="452"/>
        <v>0.1437109146181105</v>
      </c>
      <c r="AW739" s="1">
        <f t="shared" si="473"/>
        <v>0.26131230628099328</v>
      </c>
      <c r="AX739" s="1">
        <f t="shared" si="474"/>
        <v>0</v>
      </c>
    </row>
    <row r="740" spans="1:50" x14ac:dyDescent="0.45">
      <c r="A740" s="7" t="s">
        <v>179</v>
      </c>
      <c r="B740" s="7" t="s">
        <v>179</v>
      </c>
      <c r="C740" s="8" t="s">
        <v>51</v>
      </c>
      <c r="D740" s="1" t="s">
        <v>180</v>
      </c>
      <c r="E740" s="12">
        <v>134409812080000</v>
      </c>
      <c r="F740" s="9">
        <v>21827678</v>
      </c>
      <c r="G740" s="9">
        <v>20967033</v>
      </c>
      <c r="H740" s="9">
        <v>-5659212</v>
      </c>
      <c r="I740" s="9">
        <v>113057940</v>
      </c>
      <c r="J740" s="9">
        <v>44133610</v>
      </c>
      <c r="K740" s="9">
        <v>33874875</v>
      </c>
      <c r="L740" s="7">
        <v>169965</v>
      </c>
      <c r="M740" s="7">
        <v>2067121</v>
      </c>
      <c r="N740" s="7">
        <v>322470</v>
      </c>
      <c r="O740" s="9">
        <v>15968</v>
      </c>
      <c r="P740" s="1">
        <v>5</v>
      </c>
      <c r="Q740" s="1">
        <v>3</v>
      </c>
      <c r="R740" s="1">
        <v>4</v>
      </c>
      <c r="S740" s="1">
        <f t="shared" si="453"/>
        <v>0.6</v>
      </c>
      <c r="T740" s="1">
        <v>6</v>
      </c>
      <c r="U740" s="1">
        <v>0</v>
      </c>
      <c r="V740" s="1">
        <v>1.2E-2</v>
      </c>
      <c r="W740" s="1">
        <v>-5.9225345436298898E-2</v>
      </c>
      <c r="X740" s="7">
        <v>45</v>
      </c>
      <c r="Y740" s="7">
        <f t="shared" si="454"/>
        <v>21827678</v>
      </c>
      <c r="Z740" s="7">
        <f t="shared" si="455"/>
        <v>322470</v>
      </c>
      <c r="AA740" s="7">
        <f t="shared" si="456"/>
        <v>2067121</v>
      </c>
      <c r="AB740" s="7">
        <f t="shared" si="457"/>
        <v>15968</v>
      </c>
      <c r="AC740" s="1">
        <v>1.2E-2</v>
      </c>
      <c r="AD740" s="7">
        <f t="shared" si="458"/>
        <v>18.543410988631486</v>
      </c>
      <c r="AE740" s="10">
        <f t="shared" si="459"/>
        <v>4.184815682271744E-3</v>
      </c>
      <c r="AF740" s="7">
        <f t="shared" si="460"/>
        <v>0</v>
      </c>
      <c r="AG740" s="7">
        <f t="shared" si="461"/>
        <v>0</v>
      </c>
      <c r="AH740" s="1">
        <v>-5.9225345436298898E-2</v>
      </c>
      <c r="AI740" s="1">
        <f t="shared" si="462"/>
        <v>1</v>
      </c>
      <c r="AJ740" s="1">
        <f t="shared" si="463"/>
        <v>1</v>
      </c>
      <c r="AK740" s="1">
        <f t="shared" si="464"/>
        <v>1</v>
      </c>
      <c r="AL740" s="1">
        <f t="shared" si="465"/>
        <v>0</v>
      </c>
      <c r="AM740" s="1">
        <f t="shared" si="484"/>
        <v>106</v>
      </c>
      <c r="AN740" s="1">
        <v>1393</v>
      </c>
      <c r="AO740" s="11">
        <f t="shared" si="466"/>
        <v>-79</v>
      </c>
      <c r="AP740" s="1">
        <f t="shared" si="467"/>
        <v>-5.9225345436298898E-2</v>
      </c>
      <c r="AQ740" s="1">
        <f t="shared" si="468"/>
        <v>3</v>
      </c>
      <c r="AR740" s="1">
        <f t="shared" si="469"/>
        <v>8.0533010680267783</v>
      </c>
      <c r="AS740" s="1">
        <f t="shared" si="470"/>
        <v>0.1854538743585811</v>
      </c>
      <c r="AT740" s="1">
        <f t="shared" si="471"/>
        <v>0.15599332128758972</v>
      </c>
      <c r="AU740" s="1">
        <f t="shared" si="472"/>
        <v>0</v>
      </c>
      <c r="AV740" s="1">
        <f t="shared" si="452"/>
        <v>0.39186610865190008</v>
      </c>
      <c r="AW740" s="1">
        <f t="shared" si="473"/>
        <v>0.29962402463727889</v>
      </c>
      <c r="AX740" s="1">
        <f t="shared" si="474"/>
        <v>-0.1776760363088967</v>
      </c>
    </row>
    <row r="741" spans="1:50" x14ac:dyDescent="0.45">
      <c r="A741" s="7" t="s">
        <v>179</v>
      </c>
      <c r="B741" s="7" t="s">
        <v>179</v>
      </c>
      <c r="C741" s="8" t="s">
        <v>52</v>
      </c>
      <c r="D741" s="1" t="s">
        <v>180</v>
      </c>
      <c r="E741" s="12">
        <v>135480000000000</v>
      </c>
      <c r="F741" s="9">
        <v>24172476</v>
      </c>
      <c r="G741" s="9">
        <v>23168149</v>
      </c>
      <c r="H741" s="9">
        <v>-8840714</v>
      </c>
      <c r="I741" s="9">
        <v>131073900</v>
      </c>
      <c r="J741" s="9">
        <v>57102148</v>
      </c>
      <c r="K741" s="9">
        <v>47664926</v>
      </c>
      <c r="L741" s="7">
        <v>442328</v>
      </c>
      <c r="M741" s="7">
        <v>1726409</v>
      </c>
      <c r="N741" s="7">
        <v>145140</v>
      </c>
      <c r="O741" s="9">
        <v>25275</v>
      </c>
      <c r="P741" s="1">
        <v>5</v>
      </c>
      <c r="Q741" s="1">
        <v>3</v>
      </c>
      <c r="R741" s="1">
        <v>4</v>
      </c>
      <c r="S741" s="1">
        <f t="shared" si="453"/>
        <v>0.6</v>
      </c>
      <c r="T741" s="1">
        <v>6</v>
      </c>
      <c r="U741" s="1">
        <v>0</v>
      </c>
      <c r="V741" s="1">
        <v>1</v>
      </c>
      <c r="W741" s="1">
        <v>0.93178366159355297</v>
      </c>
      <c r="X741" s="7">
        <v>39</v>
      </c>
      <c r="Y741" s="7">
        <f t="shared" si="454"/>
        <v>24172476</v>
      </c>
      <c r="Z741" s="7">
        <f t="shared" si="455"/>
        <v>145140</v>
      </c>
      <c r="AA741" s="7">
        <f t="shared" si="456"/>
        <v>1726409</v>
      </c>
      <c r="AB741" s="7">
        <f t="shared" si="457"/>
        <v>25275</v>
      </c>
      <c r="AC741" s="1">
        <v>1</v>
      </c>
      <c r="AD741" s="7">
        <f t="shared" si="458"/>
        <v>18.691271844245755</v>
      </c>
      <c r="AE741" s="10">
        <f t="shared" si="459"/>
        <v>4.6343617788450683E-3</v>
      </c>
      <c r="AF741" s="7">
        <f t="shared" si="460"/>
        <v>0</v>
      </c>
      <c r="AG741" s="7">
        <f t="shared" si="461"/>
        <v>0</v>
      </c>
      <c r="AH741" s="1">
        <v>0.93178366159355297</v>
      </c>
      <c r="AI741" s="1">
        <f t="shared" si="462"/>
        <v>1</v>
      </c>
      <c r="AJ741" s="1">
        <f t="shared" si="463"/>
        <v>1</v>
      </c>
      <c r="AK741" s="1">
        <f t="shared" si="464"/>
        <v>1</v>
      </c>
      <c r="AL741" s="1">
        <f t="shared" si="465"/>
        <v>0</v>
      </c>
      <c r="AM741" s="1">
        <f t="shared" si="484"/>
        <v>106</v>
      </c>
      <c r="AN741" s="1">
        <v>1394</v>
      </c>
      <c r="AO741" s="11">
        <f t="shared" si="466"/>
        <v>-85</v>
      </c>
      <c r="AP741" s="1">
        <f t="shared" si="467"/>
        <v>0.93178366159355297</v>
      </c>
      <c r="AQ741" s="1">
        <f t="shared" si="468"/>
        <v>3</v>
      </c>
      <c r="AR741" s="1">
        <f t="shared" si="469"/>
        <v>8.1175162217095469</v>
      </c>
      <c r="AS741" s="1">
        <f t="shared" si="470"/>
        <v>0.17675638704578103</v>
      </c>
      <c r="AT741" s="1">
        <f t="shared" si="471"/>
        <v>0.17100789046353707</v>
      </c>
      <c r="AU741" s="1">
        <f t="shared" si="472"/>
        <v>0</v>
      </c>
      <c r="AV741" s="1">
        <f t="shared" si="452"/>
        <v>0.43902314648454038</v>
      </c>
      <c r="AW741" s="1">
        <f t="shared" si="473"/>
        <v>0.36364925435193429</v>
      </c>
      <c r="AX741" s="1">
        <f t="shared" si="474"/>
        <v>2.7953509847806588</v>
      </c>
    </row>
    <row r="742" spans="1:50" x14ac:dyDescent="0.45">
      <c r="A742" s="7" t="s">
        <v>179</v>
      </c>
      <c r="B742" s="7" t="s">
        <v>179</v>
      </c>
      <c r="C742" s="8" t="s">
        <v>53</v>
      </c>
      <c r="D742" s="1" t="s">
        <v>180</v>
      </c>
      <c r="E742" s="13">
        <v>115440000000000</v>
      </c>
      <c r="F742" s="7">
        <v>20821446</v>
      </c>
      <c r="G742" s="7">
        <v>27312369</v>
      </c>
      <c r="H742" s="7">
        <v>3701610</v>
      </c>
      <c r="I742" s="7">
        <v>186076565</v>
      </c>
      <c r="J742" s="7">
        <v>71583296</v>
      </c>
      <c r="K742" s="7">
        <v>95673476</v>
      </c>
      <c r="L742" s="7">
        <v>250756</v>
      </c>
      <c r="M742" s="7">
        <v>9780929</v>
      </c>
      <c r="N742" s="7">
        <v>18889282</v>
      </c>
      <c r="O742" s="1">
        <v>713702</v>
      </c>
      <c r="P742" s="1">
        <v>5</v>
      </c>
      <c r="Q742" s="1">
        <v>3</v>
      </c>
      <c r="R742" s="1">
        <v>4</v>
      </c>
      <c r="S742" s="1">
        <f t="shared" si="453"/>
        <v>0.6</v>
      </c>
      <c r="T742" s="1">
        <v>6</v>
      </c>
      <c r="U742" s="1">
        <v>0</v>
      </c>
      <c r="V742" s="1">
        <v>7.2999999999999995E-2</v>
      </c>
      <c r="W742" s="1">
        <v>3.49152151393741E-3</v>
      </c>
      <c r="X742" s="7">
        <v>50</v>
      </c>
      <c r="Y742" s="7">
        <f t="shared" si="454"/>
        <v>20821446</v>
      </c>
      <c r="Z742" s="7">
        <f t="shared" si="455"/>
        <v>18889282</v>
      </c>
      <c r="AA742" s="7">
        <f t="shared" si="456"/>
        <v>9780929</v>
      </c>
      <c r="AB742" s="7">
        <f t="shared" si="457"/>
        <v>713702</v>
      </c>
      <c r="AC742" s="1">
        <v>7.2999999999999995E-2</v>
      </c>
      <c r="AD742" s="7">
        <f t="shared" si="458"/>
        <v>19.04166878676201</v>
      </c>
      <c r="AE742" s="10">
        <f t="shared" si="459"/>
        <v>3.9919002721395414E-3</v>
      </c>
      <c r="AF742" s="7">
        <f t="shared" si="460"/>
        <v>1</v>
      </c>
      <c r="AG742" s="7">
        <f t="shared" si="461"/>
        <v>0</v>
      </c>
      <c r="AH742" s="1">
        <v>3.49152151393741E-3</v>
      </c>
      <c r="AI742" s="1">
        <f t="shared" si="462"/>
        <v>1</v>
      </c>
      <c r="AJ742" s="1">
        <f t="shared" si="463"/>
        <v>1</v>
      </c>
      <c r="AK742" s="1">
        <f t="shared" si="464"/>
        <v>1</v>
      </c>
      <c r="AL742" s="1">
        <f t="shared" si="465"/>
        <v>0</v>
      </c>
      <c r="AM742" s="1">
        <f t="shared" si="484"/>
        <v>106</v>
      </c>
      <c r="AN742" s="1">
        <v>1395</v>
      </c>
      <c r="AO742" s="11">
        <f t="shared" si="466"/>
        <v>-74</v>
      </c>
      <c r="AP742" s="1">
        <f t="shared" si="467"/>
        <v>3.49152151393741E-3</v>
      </c>
      <c r="AQ742" s="1">
        <f t="shared" si="468"/>
        <v>3</v>
      </c>
      <c r="AR742" s="1">
        <f t="shared" si="469"/>
        <v>8.269691680320129</v>
      </c>
      <c r="AS742" s="1">
        <f t="shared" si="470"/>
        <v>0.14678027294839627</v>
      </c>
      <c r="AT742" s="1">
        <f t="shared" si="471"/>
        <v>0.23659363305613307</v>
      </c>
      <c r="AU742" s="1">
        <f t="shared" si="472"/>
        <v>0</v>
      </c>
      <c r="AV742" s="1">
        <f t="shared" si="452"/>
        <v>0.38604566888904041</v>
      </c>
      <c r="AW742" s="1">
        <f t="shared" si="473"/>
        <v>0.51416187739708119</v>
      </c>
      <c r="AX742" s="1">
        <f t="shared" si="474"/>
        <v>1.0474564541812229E-2</v>
      </c>
    </row>
    <row r="743" spans="1:50" x14ac:dyDescent="0.45">
      <c r="A743" s="7" t="s">
        <v>179</v>
      </c>
      <c r="B743" s="7" t="s">
        <v>179</v>
      </c>
      <c r="C743" s="8" t="s">
        <v>54</v>
      </c>
      <c r="D743" s="1" t="s">
        <v>180</v>
      </c>
      <c r="E743" s="13">
        <v>112440000000000</v>
      </c>
      <c r="F743" s="7">
        <v>41615145</v>
      </c>
      <c r="G743" s="7">
        <v>28537810</v>
      </c>
      <c r="H743" s="7">
        <v>11126770</v>
      </c>
      <c r="I743" s="7">
        <v>206667608</v>
      </c>
      <c r="J743" s="7">
        <v>78512119</v>
      </c>
      <c r="K743" s="7">
        <v>109725073</v>
      </c>
      <c r="L743" s="7">
        <v>435638</v>
      </c>
      <c r="M743" s="7">
        <v>16178306</v>
      </c>
      <c r="N743" s="4">
        <v>39109300</v>
      </c>
      <c r="O743" s="7">
        <v>728631</v>
      </c>
      <c r="P743" s="1">
        <v>5</v>
      </c>
      <c r="Q743" s="1">
        <v>3</v>
      </c>
      <c r="R743" s="1">
        <v>4</v>
      </c>
      <c r="S743" s="1">
        <f t="shared" si="453"/>
        <v>0.6</v>
      </c>
      <c r="T743" s="1">
        <v>6</v>
      </c>
      <c r="U743" s="1">
        <v>0</v>
      </c>
      <c r="V743" s="1">
        <v>5.0999999999999997E-2</v>
      </c>
      <c r="W743" s="1">
        <v>-7.5868584447996504E-2</v>
      </c>
      <c r="X743" s="7">
        <v>50</v>
      </c>
      <c r="Y743" s="7">
        <f t="shared" si="454"/>
        <v>41615145</v>
      </c>
      <c r="Z743" s="7">
        <f t="shared" si="455"/>
        <v>39109300</v>
      </c>
      <c r="AA743" s="7">
        <f t="shared" si="456"/>
        <v>16178306</v>
      </c>
      <c r="AB743" s="7">
        <f t="shared" si="457"/>
        <v>728631</v>
      </c>
      <c r="AC743" s="1">
        <v>5.0999999999999997E-2</v>
      </c>
      <c r="AD743" s="7">
        <f t="shared" si="458"/>
        <v>19.146622302163639</v>
      </c>
      <c r="AE743" s="10">
        <f t="shared" si="459"/>
        <v>7.9784808725881229E-3</v>
      </c>
      <c r="AF743" s="7">
        <f t="shared" si="460"/>
        <v>1</v>
      </c>
      <c r="AG743" s="7">
        <f t="shared" si="461"/>
        <v>0</v>
      </c>
      <c r="AH743" s="1">
        <v>-7.5868584447996504E-2</v>
      </c>
      <c r="AI743" s="1">
        <f t="shared" si="462"/>
        <v>1</v>
      </c>
      <c r="AJ743" s="1">
        <f t="shared" si="463"/>
        <v>1</v>
      </c>
      <c r="AK743" s="1">
        <f t="shared" si="464"/>
        <v>1</v>
      </c>
      <c r="AL743" s="1">
        <f t="shared" si="465"/>
        <v>0</v>
      </c>
      <c r="AM743" s="1">
        <f t="shared" si="484"/>
        <v>106</v>
      </c>
      <c r="AN743" s="1">
        <v>1396</v>
      </c>
      <c r="AO743" s="11">
        <f t="shared" si="466"/>
        <v>-74</v>
      </c>
      <c r="AP743" s="1">
        <f t="shared" si="467"/>
        <v>-7.5868584447996504E-2</v>
      </c>
      <c r="AQ743" s="1">
        <f t="shared" si="468"/>
        <v>3</v>
      </c>
      <c r="AR743" s="1">
        <f t="shared" si="469"/>
        <v>8.3152724129154034</v>
      </c>
      <c r="AS743" s="1">
        <f t="shared" si="470"/>
        <v>0.13808554846195345</v>
      </c>
      <c r="AT743" s="1">
        <f t="shared" si="471"/>
        <v>0.25380478477410173</v>
      </c>
      <c r="AU743" s="1">
        <f t="shared" si="472"/>
        <v>0</v>
      </c>
      <c r="AV743" s="1">
        <f t="shared" si="452"/>
        <v>0.38200353584195934</v>
      </c>
      <c r="AW743" s="1">
        <f t="shared" si="473"/>
        <v>0.5309253543012894</v>
      </c>
      <c r="AX743" s="1">
        <f t="shared" si="474"/>
        <v>-0.22760575334398953</v>
      </c>
    </row>
    <row r="744" spans="1:50" x14ac:dyDescent="0.45">
      <c r="A744" s="7" t="s">
        <v>181</v>
      </c>
      <c r="B744" s="7" t="s">
        <v>181</v>
      </c>
      <c r="C744" s="8" t="s">
        <v>47</v>
      </c>
      <c r="D744" s="8" t="s">
        <v>63</v>
      </c>
      <c r="E744" s="12">
        <v>480150000000</v>
      </c>
      <c r="F744" s="9">
        <v>3375059</v>
      </c>
      <c r="G744" s="9">
        <v>70290</v>
      </c>
      <c r="H744" s="9">
        <v>330853</v>
      </c>
      <c r="I744" s="9">
        <v>2911895</v>
      </c>
      <c r="J744" s="9">
        <v>930176</v>
      </c>
      <c r="K744" s="9">
        <v>2318120</v>
      </c>
      <c r="L744" s="7">
        <v>938559</v>
      </c>
      <c r="M744" s="7">
        <v>110701</v>
      </c>
      <c r="N744" s="7">
        <v>3024636</v>
      </c>
      <c r="O744" s="9">
        <v>0</v>
      </c>
      <c r="P744" s="1">
        <v>0</v>
      </c>
      <c r="Q744" s="1">
        <v>0</v>
      </c>
      <c r="R744" s="1">
        <v>0</v>
      </c>
      <c r="S744" s="1">
        <f t="shared" si="453"/>
        <v>0</v>
      </c>
      <c r="T744" s="1">
        <v>0</v>
      </c>
      <c r="U744" s="1">
        <v>1</v>
      </c>
      <c r="V744" s="1">
        <v>3.0000000000000001E-3</v>
      </c>
      <c r="W744" s="1">
        <v>-0.358314203653463</v>
      </c>
      <c r="X744" s="7">
        <v>66</v>
      </c>
      <c r="Y744" s="7">
        <f t="shared" si="454"/>
        <v>3375059</v>
      </c>
      <c r="Z744" s="7">
        <f t="shared" si="455"/>
        <v>3024636</v>
      </c>
      <c r="AA744" s="7">
        <f t="shared" si="456"/>
        <v>110701</v>
      </c>
      <c r="AB744" s="7">
        <f t="shared" si="457"/>
        <v>0</v>
      </c>
      <c r="AC744" s="1">
        <v>3.0000000000000001E-3</v>
      </c>
      <c r="AD744" s="7">
        <f t="shared" si="458"/>
        <v>14.884314629956311</v>
      </c>
      <c r="AE744" s="10">
        <f t="shared" si="459"/>
        <v>6.4706836117851797E-4</v>
      </c>
      <c r="AF744" s="7">
        <f t="shared" si="460"/>
        <v>1</v>
      </c>
      <c r="AG744" s="7">
        <f t="shared" si="461"/>
        <v>1</v>
      </c>
      <c r="AH744" s="1">
        <v>-0.358314203653463</v>
      </c>
      <c r="AI744" s="1">
        <f t="shared" si="462"/>
        <v>0</v>
      </c>
      <c r="AJ744" s="1">
        <f t="shared" si="463"/>
        <v>0</v>
      </c>
      <c r="AK744" s="1">
        <f t="shared" si="464"/>
        <v>0</v>
      </c>
      <c r="AL744" s="1">
        <f t="shared" si="465"/>
        <v>0</v>
      </c>
      <c r="AM744" s="1">
        <f t="shared" ref="AM744" si="485">AM743+1</f>
        <v>107</v>
      </c>
      <c r="AN744" s="1">
        <v>1390</v>
      </c>
      <c r="AO744" s="11">
        <f t="shared" si="466"/>
        <v>-58</v>
      </c>
      <c r="AP744" s="1">
        <f t="shared" si="467"/>
        <v>-0.358314203653463</v>
      </c>
      <c r="AQ744" s="1">
        <f t="shared" si="468"/>
        <v>0</v>
      </c>
      <c r="AR744" s="1">
        <f t="shared" si="469"/>
        <v>6.464175710701868</v>
      </c>
      <c r="AS744" s="1">
        <f t="shared" si="470"/>
        <v>2.4138919844293834E-2</v>
      </c>
      <c r="AT744" s="1">
        <f t="shared" si="471"/>
        <v>0.14639175257731959</v>
      </c>
      <c r="AU744" s="1">
        <f t="shared" si="472"/>
        <v>0</v>
      </c>
      <c r="AV744" s="1">
        <f t="shared" si="452"/>
        <v>0.64175906068041599</v>
      </c>
      <c r="AW744" s="1">
        <f t="shared" si="473"/>
        <v>0.79608639734605813</v>
      </c>
      <c r="AX744" s="1">
        <f t="shared" si="474"/>
        <v>0</v>
      </c>
    </row>
    <row r="745" spans="1:50" x14ac:dyDescent="0.45">
      <c r="A745" s="7" t="s">
        <v>181</v>
      </c>
      <c r="B745" s="7" t="s">
        <v>181</v>
      </c>
      <c r="C745" s="8" t="s">
        <v>49</v>
      </c>
      <c r="D745" s="8" t="s">
        <v>63</v>
      </c>
      <c r="E745" s="12">
        <v>1485900000000</v>
      </c>
      <c r="F745" s="9">
        <v>5041881</v>
      </c>
      <c r="G745" s="9">
        <v>142662</v>
      </c>
      <c r="H745" s="9">
        <v>269600</v>
      </c>
      <c r="I745" s="9">
        <v>3504629</v>
      </c>
      <c r="J745" s="9">
        <v>1052683</v>
      </c>
      <c r="K745" s="9">
        <v>2788195</v>
      </c>
      <c r="L745" s="7">
        <v>1307018</v>
      </c>
      <c r="M745" s="7">
        <v>94659</v>
      </c>
      <c r="N745" s="7">
        <v>4392745</v>
      </c>
      <c r="O745" s="9">
        <v>4005</v>
      </c>
      <c r="P745" s="1">
        <v>0</v>
      </c>
      <c r="Q745" s="1">
        <v>0</v>
      </c>
      <c r="R745" s="1">
        <v>0</v>
      </c>
      <c r="S745" s="1">
        <f t="shared" si="453"/>
        <v>0</v>
      </c>
      <c r="T745" s="1">
        <v>0</v>
      </c>
      <c r="U745" s="1">
        <v>1</v>
      </c>
      <c r="V745" s="1">
        <v>3.1E-2</v>
      </c>
      <c r="W745" s="1">
        <v>-0.32258944598770301</v>
      </c>
      <c r="X745" s="7">
        <v>98</v>
      </c>
      <c r="Y745" s="7">
        <f t="shared" si="454"/>
        <v>5041881</v>
      </c>
      <c r="Z745" s="7">
        <f t="shared" si="455"/>
        <v>4392745</v>
      </c>
      <c r="AA745" s="7">
        <f t="shared" si="456"/>
        <v>94659</v>
      </c>
      <c r="AB745" s="7">
        <f t="shared" si="457"/>
        <v>4005</v>
      </c>
      <c r="AC745" s="1">
        <v>3.1E-2</v>
      </c>
      <c r="AD745" s="7">
        <f t="shared" si="458"/>
        <v>15.069595224061002</v>
      </c>
      <c r="AE745" s="10">
        <f t="shared" si="459"/>
        <v>9.6663248729195769E-4</v>
      </c>
      <c r="AF745" s="7">
        <f t="shared" si="460"/>
        <v>1</v>
      </c>
      <c r="AG745" s="7">
        <f t="shared" si="461"/>
        <v>1</v>
      </c>
      <c r="AH745" s="1">
        <v>-0.32258944598770301</v>
      </c>
      <c r="AI745" s="1">
        <f t="shared" si="462"/>
        <v>0</v>
      </c>
      <c r="AJ745" s="1">
        <f t="shared" si="463"/>
        <v>0</v>
      </c>
      <c r="AK745" s="1">
        <f t="shared" si="464"/>
        <v>0</v>
      </c>
      <c r="AL745" s="1">
        <f t="shared" si="465"/>
        <v>0</v>
      </c>
      <c r="AM745" s="1">
        <f t="shared" ref="AM745:AM750" si="486">AM744</f>
        <v>107</v>
      </c>
      <c r="AN745" s="1">
        <v>1391</v>
      </c>
      <c r="AO745" s="11">
        <f t="shared" si="466"/>
        <v>-26</v>
      </c>
      <c r="AP745" s="1">
        <f t="shared" si="467"/>
        <v>-0.32258944598770301</v>
      </c>
      <c r="AQ745" s="1">
        <f t="shared" si="468"/>
        <v>0</v>
      </c>
      <c r="AR745" s="1">
        <f t="shared" si="469"/>
        <v>6.5446420503252911</v>
      </c>
      <c r="AS745" s="1">
        <f t="shared" si="470"/>
        <v>4.0706733865410578E-2</v>
      </c>
      <c r="AT745" s="1">
        <f t="shared" si="471"/>
        <v>9.6010498687664036E-2</v>
      </c>
      <c r="AU745" s="1">
        <f t="shared" si="472"/>
        <v>0</v>
      </c>
      <c r="AV745" s="1">
        <f t="shared" si="452"/>
        <v>0.67330978542949915</v>
      </c>
      <c r="AW745" s="1">
        <f t="shared" si="473"/>
        <v>0.79557493817462566</v>
      </c>
      <c r="AX745" s="1">
        <f t="shared" si="474"/>
        <v>0</v>
      </c>
    </row>
    <row r="746" spans="1:50" x14ac:dyDescent="0.45">
      <c r="A746" s="7" t="s">
        <v>181</v>
      </c>
      <c r="B746" s="7" t="s">
        <v>181</v>
      </c>
      <c r="C746" s="8" t="s">
        <v>50</v>
      </c>
      <c r="D746" s="8" t="s">
        <v>63</v>
      </c>
      <c r="E746" s="12">
        <v>1389600000000</v>
      </c>
      <c r="F746" s="9">
        <v>4727575</v>
      </c>
      <c r="G746" s="9">
        <v>121148</v>
      </c>
      <c r="H746" s="9">
        <v>217497</v>
      </c>
      <c r="I746" s="9">
        <v>4508176</v>
      </c>
      <c r="J746" s="9">
        <v>811064</v>
      </c>
      <c r="K746" s="9">
        <v>3809517</v>
      </c>
      <c r="L746" s="7">
        <v>2383424</v>
      </c>
      <c r="M746" s="7">
        <v>93617</v>
      </c>
      <c r="N746" s="7">
        <v>4285789</v>
      </c>
      <c r="O746" s="9">
        <v>4005</v>
      </c>
      <c r="P746" s="1">
        <v>3</v>
      </c>
      <c r="Q746" s="1">
        <v>2</v>
      </c>
      <c r="R746" s="1">
        <v>2</v>
      </c>
      <c r="S746" s="1">
        <f t="shared" si="453"/>
        <v>0.66666666666666663</v>
      </c>
      <c r="T746" s="1">
        <v>6</v>
      </c>
      <c r="U746" s="1">
        <v>1</v>
      </c>
      <c r="V746" s="1">
        <v>4.0000000000000001E-3</v>
      </c>
      <c r="W746" s="1">
        <v>-0.33106790779410999</v>
      </c>
      <c r="X746" s="7">
        <v>74</v>
      </c>
      <c r="Y746" s="7">
        <f t="shared" si="454"/>
        <v>4727575</v>
      </c>
      <c r="Z746" s="7">
        <f t="shared" si="455"/>
        <v>4285789</v>
      </c>
      <c r="AA746" s="7">
        <f t="shared" si="456"/>
        <v>93617</v>
      </c>
      <c r="AB746" s="7">
        <f t="shared" si="457"/>
        <v>4005</v>
      </c>
      <c r="AC746" s="1">
        <v>4.0000000000000001E-3</v>
      </c>
      <c r="AD746" s="7">
        <f t="shared" si="458"/>
        <v>15.321403195083334</v>
      </c>
      <c r="AE746" s="10">
        <f t="shared" si="459"/>
        <v>9.0637355009157833E-4</v>
      </c>
      <c r="AF746" s="7">
        <f t="shared" si="460"/>
        <v>1</v>
      </c>
      <c r="AG746" s="7">
        <f t="shared" si="461"/>
        <v>1</v>
      </c>
      <c r="AH746" s="1">
        <v>-0.33106790779410999</v>
      </c>
      <c r="AI746" s="1">
        <f t="shared" si="462"/>
        <v>1</v>
      </c>
      <c r="AJ746" s="1">
        <f t="shared" si="463"/>
        <v>1</v>
      </c>
      <c r="AK746" s="1">
        <f t="shared" si="464"/>
        <v>1</v>
      </c>
      <c r="AL746" s="1">
        <f t="shared" si="465"/>
        <v>0</v>
      </c>
      <c r="AM746" s="1">
        <f t="shared" si="486"/>
        <v>107</v>
      </c>
      <c r="AN746" s="1">
        <v>1392</v>
      </c>
      <c r="AO746" s="11">
        <f t="shared" si="466"/>
        <v>-50</v>
      </c>
      <c r="AP746" s="1">
        <f t="shared" si="467"/>
        <v>-0.33106790779410999</v>
      </c>
      <c r="AQ746" s="1">
        <f t="shared" si="468"/>
        <v>3</v>
      </c>
      <c r="AR746" s="1">
        <f t="shared" si="469"/>
        <v>6.6540008626395437</v>
      </c>
      <c r="AS746" s="1">
        <f t="shared" si="470"/>
        <v>2.6872952608771265E-2</v>
      </c>
      <c r="AT746" s="1">
        <f t="shared" si="471"/>
        <v>8.7181922855497987E-2</v>
      </c>
      <c r="AU746" s="1">
        <f t="shared" si="472"/>
        <v>0</v>
      </c>
      <c r="AV746" s="1">
        <f t="shared" si="452"/>
        <v>0.70859877697765128</v>
      </c>
      <c r="AW746" s="1">
        <f t="shared" si="473"/>
        <v>0.84502401858312537</v>
      </c>
      <c r="AX746" s="1">
        <f t="shared" si="474"/>
        <v>-0.99320372338232998</v>
      </c>
    </row>
    <row r="747" spans="1:50" x14ac:dyDescent="0.45">
      <c r="A747" s="7" t="s">
        <v>181</v>
      </c>
      <c r="B747" s="7" t="s">
        <v>181</v>
      </c>
      <c r="C747" s="8" t="s">
        <v>51</v>
      </c>
      <c r="D747" s="8" t="s">
        <v>63</v>
      </c>
      <c r="E747" s="12">
        <v>1539000000000</v>
      </c>
      <c r="F747" s="9">
        <v>6170852</v>
      </c>
      <c r="G747" s="9">
        <v>135525</v>
      </c>
      <c r="H747" s="9">
        <v>496537</v>
      </c>
      <c r="I747" s="9">
        <v>5370898</v>
      </c>
      <c r="J747" s="9">
        <v>777448</v>
      </c>
      <c r="K747" s="9">
        <v>4380933</v>
      </c>
      <c r="L747" s="7">
        <v>1754493</v>
      </c>
      <c r="M747" s="7">
        <v>109909</v>
      </c>
      <c r="N747" s="7">
        <v>5748758</v>
      </c>
      <c r="O747" s="9">
        <v>4005</v>
      </c>
      <c r="P747" s="1">
        <v>3</v>
      </c>
      <c r="Q747" s="1">
        <v>2</v>
      </c>
      <c r="R747" s="1">
        <v>2</v>
      </c>
      <c r="S747" s="1">
        <f t="shared" si="453"/>
        <v>0.66666666666666663</v>
      </c>
      <c r="T747" s="1">
        <v>6</v>
      </c>
      <c r="U747" s="1">
        <v>1</v>
      </c>
      <c r="V747" s="1">
        <v>0</v>
      </c>
      <c r="W747" s="1">
        <v>-0.32735699929263301</v>
      </c>
      <c r="X747" s="7">
        <v>50</v>
      </c>
      <c r="Y747" s="7">
        <f t="shared" si="454"/>
        <v>6170852</v>
      </c>
      <c r="Z747" s="7">
        <f t="shared" si="455"/>
        <v>5748758</v>
      </c>
      <c r="AA747" s="7">
        <f t="shared" si="456"/>
        <v>109909</v>
      </c>
      <c r="AB747" s="7">
        <f t="shared" si="457"/>
        <v>4005</v>
      </c>
      <c r="AC747" s="1">
        <v>0</v>
      </c>
      <c r="AD747" s="7">
        <f t="shared" si="458"/>
        <v>15.496505677830335</v>
      </c>
      <c r="AE747" s="10">
        <f t="shared" si="459"/>
        <v>1.1830794930444712E-3</v>
      </c>
      <c r="AF747" s="7">
        <f t="shared" si="460"/>
        <v>1</v>
      </c>
      <c r="AG747" s="7">
        <f t="shared" si="461"/>
        <v>1</v>
      </c>
      <c r="AH747" s="1">
        <v>-0.32735699929263301</v>
      </c>
      <c r="AI747" s="1">
        <f t="shared" si="462"/>
        <v>1</v>
      </c>
      <c r="AJ747" s="1">
        <f t="shared" si="463"/>
        <v>1</v>
      </c>
      <c r="AK747" s="1">
        <f t="shared" si="464"/>
        <v>1</v>
      </c>
      <c r="AL747" s="1">
        <f t="shared" si="465"/>
        <v>0</v>
      </c>
      <c r="AM747" s="1">
        <f t="shared" si="486"/>
        <v>107</v>
      </c>
      <c r="AN747" s="1">
        <v>1393</v>
      </c>
      <c r="AO747" s="11">
        <f t="shared" si="466"/>
        <v>-74</v>
      </c>
      <c r="AP747" s="1">
        <f t="shared" si="467"/>
        <v>-0.32735699929263301</v>
      </c>
      <c r="AQ747" s="1">
        <f t="shared" si="468"/>
        <v>3</v>
      </c>
      <c r="AR747" s="1">
        <f t="shared" si="469"/>
        <v>6.7300469046641256</v>
      </c>
      <c r="AS747" s="1">
        <f t="shared" si="470"/>
        <v>2.5233210535742814E-2</v>
      </c>
      <c r="AT747" s="1">
        <f t="shared" si="471"/>
        <v>8.8060428849902533E-2</v>
      </c>
      <c r="AU747" s="1">
        <f t="shared" si="472"/>
        <v>0</v>
      </c>
      <c r="AV747" s="1">
        <f t="shared" si="452"/>
        <v>0.4714185598013591</v>
      </c>
      <c r="AW747" s="1">
        <f t="shared" si="473"/>
        <v>0.81567979879714714</v>
      </c>
      <c r="AX747" s="1">
        <f t="shared" si="474"/>
        <v>-0.98207099787789898</v>
      </c>
    </row>
    <row r="748" spans="1:50" x14ac:dyDescent="0.45">
      <c r="A748" s="7" t="s">
        <v>181</v>
      </c>
      <c r="B748" s="7" t="s">
        <v>181</v>
      </c>
      <c r="C748" s="8" t="s">
        <v>52</v>
      </c>
      <c r="D748" s="8" t="s">
        <v>63</v>
      </c>
      <c r="E748" s="12">
        <v>1480500000000</v>
      </c>
      <c r="F748" s="9">
        <v>4219571</v>
      </c>
      <c r="G748" s="9">
        <v>107040</v>
      </c>
      <c r="H748" s="9">
        <v>713177</v>
      </c>
      <c r="I748" s="9">
        <v>3770842</v>
      </c>
      <c r="J748" s="9">
        <v>403977</v>
      </c>
      <c r="K748" s="9">
        <v>2685782</v>
      </c>
      <c r="L748" s="7">
        <v>1952494</v>
      </c>
      <c r="M748" s="7">
        <v>115210</v>
      </c>
      <c r="N748" s="7">
        <v>3864060</v>
      </c>
      <c r="O748" s="9">
        <v>5236</v>
      </c>
      <c r="P748" s="1">
        <v>3</v>
      </c>
      <c r="Q748" s="1">
        <v>2</v>
      </c>
      <c r="R748" s="1">
        <v>2</v>
      </c>
      <c r="S748" s="1">
        <f t="shared" si="453"/>
        <v>0.66666666666666663</v>
      </c>
      <c r="T748" s="1">
        <v>6</v>
      </c>
      <c r="U748" s="1">
        <v>1</v>
      </c>
      <c r="V748" s="1">
        <v>7.0000000000000001E-3</v>
      </c>
      <c r="W748" s="1">
        <v>-0.33893096264196798</v>
      </c>
      <c r="X748" s="7">
        <v>51</v>
      </c>
      <c r="Y748" s="7">
        <f t="shared" si="454"/>
        <v>4219571</v>
      </c>
      <c r="Z748" s="7">
        <f t="shared" si="455"/>
        <v>3864060</v>
      </c>
      <c r="AA748" s="7">
        <f t="shared" si="456"/>
        <v>115210</v>
      </c>
      <c r="AB748" s="7">
        <f t="shared" si="457"/>
        <v>5236</v>
      </c>
      <c r="AC748" s="1">
        <v>7.0000000000000001E-3</v>
      </c>
      <c r="AD748" s="7">
        <f t="shared" si="458"/>
        <v>15.142808876662109</v>
      </c>
      <c r="AE748" s="10">
        <f t="shared" si="459"/>
        <v>8.0897871469695799E-4</v>
      </c>
      <c r="AF748" s="7">
        <f t="shared" si="460"/>
        <v>1</v>
      </c>
      <c r="AG748" s="7">
        <f t="shared" si="461"/>
        <v>1</v>
      </c>
      <c r="AH748" s="1">
        <v>-0.33893096264196798</v>
      </c>
      <c r="AI748" s="1">
        <f t="shared" si="462"/>
        <v>1</v>
      </c>
      <c r="AJ748" s="1">
        <f t="shared" si="463"/>
        <v>1</v>
      </c>
      <c r="AK748" s="1">
        <f t="shared" si="464"/>
        <v>1</v>
      </c>
      <c r="AL748" s="1">
        <f t="shared" si="465"/>
        <v>0</v>
      </c>
      <c r="AM748" s="1">
        <f t="shared" si="486"/>
        <v>107</v>
      </c>
      <c r="AN748" s="1">
        <v>1394</v>
      </c>
      <c r="AO748" s="11">
        <f t="shared" si="466"/>
        <v>-73</v>
      </c>
      <c r="AP748" s="1">
        <f t="shared" si="467"/>
        <v>-0.33893096264196798</v>
      </c>
      <c r="AQ748" s="1">
        <f t="shared" si="468"/>
        <v>3</v>
      </c>
      <c r="AR748" s="1">
        <f t="shared" si="469"/>
        <v>6.5764383356499332</v>
      </c>
      <c r="AS748" s="1">
        <f t="shared" si="470"/>
        <v>2.8386233101254307E-2</v>
      </c>
      <c r="AT748" s="1">
        <f t="shared" si="471"/>
        <v>7.2299898682877409E-2</v>
      </c>
      <c r="AU748" s="1">
        <f t="shared" si="472"/>
        <v>0</v>
      </c>
      <c r="AV748" s="1">
        <f t="shared" si="452"/>
        <v>0.62491904990980796</v>
      </c>
      <c r="AW748" s="1">
        <f t="shared" si="473"/>
        <v>0.71224994311615286</v>
      </c>
      <c r="AX748" s="1">
        <f t="shared" si="474"/>
        <v>-1.0167928879259041</v>
      </c>
    </row>
    <row r="749" spans="1:50" x14ac:dyDescent="0.45">
      <c r="A749" s="7" t="s">
        <v>181</v>
      </c>
      <c r="B749" s="7" t="s">
        <v>181</v>
      </c>
      <c r="C749" s="8" t="s">
        <v>53</v>
      </c>
      <c r="D749" s="8" t="s">
        <v>63</v>
      </c>
      <c r="E749" s="13">
        <v>6307200000000</v>
      </c>
      <c r="F749" s="7">
        <v>5514682</v>
      </c>
      <c r="G749" s="7">
        <v>553520</v>
      </c>
      <c r="H749" s="7">
        <v>-70710</v>
      </c>
      <c r="I749" s="7">
        <v>4993202</v>
      </c>
      <c r="J749" s="7">
        <v>1436277</v>
      </c>
      <c r="K749" s="7">
        <v>3444622</v>
      </c>
      <c r="L749" s="7">
        <v>2333081</v>
      </c>
      <c r="M749" s="7">
        <v>122772</v>
      </c>
      <c r="N749" s="7">
        <v>4824604</v>
      </c>
      <c r="O749" s="1">
        <v>4946</v>
      </c>
      <c r="P749" s="1">
        <v>3</v>
      </c>
      <c r="Q749" s="1">
        <v>2</v>
      </c>
      <c r="R749" s="1">
        <v>3</v>
      </c>
      <c r="S749" s="1">
        <f t="shared" si="453"/>
        <v>0.66666666666666663</v>
      </c>
      <c r="T749" s="1">
        <v>6</v>
      </c>
      <c r="U749" s="1">
        <v>1</v>
      </c>
      <c r="V749" s="1">
        <v>6.0000000000000001E-3</v>
      </c>
      <c r="W749" s="1">
        <v>-0.28826911636118802</v>
      </c>
      <c r="X749" s="7">
        <v>51</v>
      </c>
      <c r="Y749" s="7">
        <f t="shared" si="454"/>
        <v>5514682</v>
      </c>
      <c r="Z749" s="7">
        <f t="shared" si="455"/>
        <v>4824604</v>
      </c>
      <c r="AA749" s="7">
        <f t="shared" si="456"/>
        <v>122772</v>
      </c>
      <c r="AB749" s="7">
        <f t="shared" si="457"/>
        <v>4946</v>
      </c>
      <c r="AC749" s="1">
        <v>6.0000000000000001E-3</v>
      </c>
      <c r="AD749" s="7">
        <f t="shared" si="458"/>
        <v>15.423587945303694</v>
      </c>
      <c r="AE749" s="10">
        <f t="shared" si="459"/>
        <v>1.0572781821475334E-3</v>
      </c>
      <c r="AF749" s="7">
        <f t="shared" si="460"/>
        <v>0</v>
      </c>
      <c r="AG749" s="7">
        <f t="shared" si="461"/>
        <v>1</v>
      </c>
      <c r="AH749" s="1">
        <v>-0.28826911636118802</v>
      </c>
      <c r="AI749" s="1">
        <f t="shared" si="462"/>
        <v>1</v>
      </c>
      <c r="AJ749" s="1">
        <f t="shared" si="463"/>
        <v>1</v>
      </c>
      <c r="AK749" s="1">
        <f t="shared" si="464"/>
        <v>1</v>
      </c>
      <c r="AL749" s="1">
        <f t="shared" si="465"/>
        <v>0</v>
      </c>
      <c r="AM749" s="1">
        <f t="shared" si="486"/>
        <v>107</v>
      </c>
      <c r="AN749" s="1">
        <v>1395</v>
      </c>
      <c r="AO749" s="11">
        <f t="shared" si="466"/>
        <v>-73</v>
      </c>
      <c r="AP749" s="1">
        <f t="shared" si="467"/>
        <v>-0.28826911636118802</v>
      </c>
      <c r="AQ749" s="1">
        <f t="shared" si="468"/>
        <v>3</v>
      </c>
      <c r="AR749" s="1">
        <f t="shared" si="469"/>
        <v>6.6983791357949078</v>
      </c>
      <c r="AS749" s="1">
        <f t="shared" si="470"/>
        <v>0.11085471807469435</v>
      </c>
      <c r="AT749" s="1">
        <f t="shared" si="471"/>
        <v>8.7760020294266869E-2</v>
      </c>
      <c r="AU749" s="1">
        <f t="shared" si="472"/>
        <v>0</v>
      </c>
      <c r="AV749" s="1">
        <f t="shared" si="452"/>
        <v>0.75489795926541725</v>
      </c>
      <c r="AW749" s="1">
        <f t="shared" si="473"/>
        <v>0.68986233683315834</v>
      </c>
      <c r="AX749" s="1">
        <f t="shared" si="474"/>
        <v>-0.86480734908356405</v>
      </c>
    </row>
    <row r="750" spans="1:50" x14ac:dyDescent="0.45">
      <c r="A750" s="7" t="s">
        <v>181</v>
      </c>
      <c r="B750" s="7" t="s">
        <v>181</v>
      </c>
      <c r="C750" s="8" t="s">
        <v>54</v>
      </c>
      <c r="D750" s="8" t="s">
        <v>63</v>
      </c>
      <c r="E750" s="13">
        <v>4609125000000</v>
      </c>
      <c r="F750" s="7">
        <v>6144224</v>
      </c>
      <c r="G750" s="7">
        <v>776935</v>
      </c>
      <c r="H750" s="7">
        <v>317311</v>
      </c>
      <c r="I750" s="7">
        <v>5509734</v>
      </c>
      <c r="J750" s="7">
        <v>1364667</v>
      </c>
      <c r="K750" s="7">
        <v>3481219</v>
      </c>
      <c r="L750" s="7">
        <v>2925105</v>
      </c>
      <c r="M750" s="7">
        <v>159849</v>
      </c>
      <c r="N750" s="4">
        <v>5010377</v>
      </c>
      <c r="O750" s="7">
        <v>4720</v>
      </c>
      <c r="P750" s="1">
        <v>3</v>
      </c>
      <c r="Q750" s="1">
        <v>2</v>
      </c>
      <c r="R750" s="1">
        <v>3</v>
      </c>
      <c r="S750" s="1">
        <f t="shared" si="453"/>
        <v>0.66666666666666663</v>
      </c>
      <c r="T750" s="1">
        <v>6</v>
      </c>
      <c r="U750" s="1">
        <v>1</v>
      </c>
      <c r="V750" s="1">
        <v>1.0999999999999999E-2</v>
      </c>
      <c r="W750" s="1">
        <v>-0.31449606525240598</v>
      </c>
      <c r="X750" s="7">
        <v>53</v>
      </c>
      <c r="Y750" s="7">
        <f t="shared" si="454"/>
        <v>6144224</v>
      </c>
      <c r="Z750" s="7">
        <f t="shared" si="455"/>
        <v>5010377</v>
      </c>
      <c r="AA750" s="7">
        <f t="shared" si="456"/>
        <v>159849</v>
      </c>
      <c r="AB750" s="7">
        <f t="shared" si="457"/>
        <v>4720</v>
      </c>
      <c r="AC750" s="1">
        <v>1.0999999999999999E-2</v>
      </c>
      <c r="AD750" s="7">
        <f t="shared" si="458"/>
        <v>15.522026904101711</v>
      </c>
      <c r="AE750" s="10">
        <f t="shared" si="459"/>
        <v>1.1779743567130881E-3</v>
      </c>
      <c r="AF750" s="7">
        <f t="shared" si="460"/>
        <v>1</v>
      </c>
      <c r="AG750" s="7">
        <f t="shared" si="461"/>
        <v>1</v>
      </c>
      <c r="AH750" s="1">
        <v>-0.31449606525240598</v>
      </c>
      <c r="AI750" s="1">
        <f t="shared" si="462"/>
        <v>1</v>
      </c>
      <c r="AJ750" s="1">
        <f t="shared" si="463"/>
        <v>1</v>
      </c>
      <c r="AK750" s="1">
        <f t="shared" si="464"/>
        <v>1</v>
      </c>
      <c r="AL750" s="1">
        <f t="shared" si="465"/>
        <v>0</v>
      </c>
      <c r="AM750" s="1">
        <f t="shared" si="486"/>
        <v>107</v>
      </c>
      <c r="AN750" s="1">
        <v>1396</v>
      </c>
      <c r="AO750" s="11">
        <f t="shared" si="466"/>
        <v>-71</v>
      </c>
      <c r="AP750" s="1">
        <f t="shared" si="467"/>
        <v>-0.31449606525240598</v>
      </c>
      <c r="AQ750" s="1">
        <f t="shared" si="468"/>
        <v>3</v>
      </c>
      <c r="AR750" s="1">
        <f t="shared" si="469"/>
        <v>6.7411306324051887</v>
      </c>
      <c r="AS750" s="1">
        <f t="shared" si="470"/>
        <v>0.14101134464930612</v>
      </c>
      <c r="AT750" s="1">
        <f t="shared" si="471"/>
        <v>0.16856453231361701</v>
      </c>
      <c r="AU750" s="1">
        <f t="shared" si="472"/>
        <v>0</v>
      </c>
      <c r="AV750" s="1">
        <f t="shared" si="452"/>
        <v>0.7785805993537982</v>
      </c>
      <c r="AW750" s="1">
        <f t="shared" si="473"/>
        <v>0.63183068365913853</v>
      </c>
      <c r="AX750" s="1">
        <f t="shared" si="474"/>
        <v>-0.94348819575721787</v>
      </c>
    </row>
    <row r="751" spans="1:50" x14ac:dyDescent="0.45">
      <c r="A751" s="7" t="s">
        <v>182</v>
      </c>
      <c r="B751" s="7" t="s">
        <v>182</v>
      </c>
      <c r="C751" s="8" t="s">
        <v>47</v>
      </c>
      <c r="D751" s="1" t="s">
        <v>88</v>
      </c>
      <c r="E751" s="12">
        <v>729506250000</v>
      </c>
      <c r="F751" s="9">
        <v>167401</v>
      </c>
      <c r="G751" s="9">
        <v>41624</v>
      </c>
      <c r="H751" s="9">
        <v>4297</v>
      </c>
      <c r="I751" s="9">
        <v>182143</v>
      </c>
      <c r="J751" s="9">
        <v>101316</v>
      </c>
      <c r="K751" s="9">
        <v>35200</v>
      </c>
      <c r="L751" s="7">
        <v>70598</v>
      </c>
      <c r="M751" s="7">
        <v>24949</v>
      </c>
      <c r="N751" s="7">
        <v>100828</v>
      </c>
      <c r="O751" s="9">
        <v>0</v>
      </c>
      <c r="P751" s="1">
        <v>0</v>
      </c>
      <c r="Q751" s="1">
        <v>0</v>
      </c>
      <c r="R751" s="1">
        <v>0</v>
      </c>
      <c r="S751" s="1">
        <f t="shared" si="453"/>
        <v>0</v>
      </c>
      <c r="T751" s="1">
        <v>0</v>
      </c>
      <c r="U751" s="1">
        <v>1</v>
      </c>
      <c r="V751" s="1">
        <v>0.18</v>
      </c>
      <c r="W751" s="1">
        <v>-0.36445272715969901</v>
      </c>
      <c r="X751" s="7">
        <v>93</v>
      </c>
      <c r="Y751" s="7">
        <f t="shared" si="454"/>
        <v>167401</v>
      </c>
      <c r="Z751" s="7">
        <f t="shared" si="455"/>
        <v>100828</v>
      </c>
      <c r="AA751" s="7">
        <f t="shared" si="456"/>
        <v>24949</v>
      </c>
      <c r="AB751" s="7">
        <f t="shared" si="457"/>
        <v>0</v>
      </c>
      <c r="AC751" s="1">
        <v>0.18</v>
      </c>
      <c r="AD751" s="7">
        <f t="shared" si="458"/>
        <v>12.112547371832768</v>
      </c>
      <c r="AE751" s="10">
        <f t="shared" si="459"/>
        <v>3.2094221383876578E-5</v>
      </c>
      <c r="AF751" s="7">
        <f t="shared" si="460"/>
        <v>1</v>
      </c>
      <c r="AG751" s="7">
        <f t="shared" si="461"/>
        <v>1</v>
      </c>
      <c r="AH751" s="1">
        <v>-0.36445272715969901</v>
      </c>
      <c r="AI751" s="1">
        <f t="shared" si="462"/>
        <v>0</v>
      </c>
      <c r="AJ751" s="1">
        <f t="shared" si="463"/>
        <v>0</v>
      </c>
      <c r="AK751" s="1">
        <f t="shared" si="464"/>
        <v>0</v>
      </c>
      <c r="AL751" s="1">
        <f t="shared" si="465"/>
        <v>0</v>
      </c>
      <c r="AM751" s="1">
        <f t="shared" ref="AM751" si="487">AM750+1</f>
        <v>108</v>
      </c>
      <c r="AN751" s="1">
        <v>1390</v>
      </c>
      <c r="AO751" s="11">
        <f t="shared" si="466"/>
        <v>-31</v>
      </c>
      <c r="AP751" s="1">
        <f t="shared" si="467"/>
        <v>-0.36445272715969901</v>
      </c>
      <c r="AQ751" s="1">
        <f t="shared" si="468"/>
        <v>0</v>
      </c>
      <c r="AR751" s="1">
        <f t="shared" si="469"/>
        <v>5.2604124853787066</v>
      </c>
      <c r="AS751" s="1">
        <f t="shared" si="470"/>
        <v>0.22852374233431974</v>
      </c>
      <c r="AT751" s="1">
        <f t="shared" si="471"/>
        <v>5.7057770238431817E-2</v>
      </c>
      <c r="AU751" s="1">
        <f t="shared" si="472"/>
        <v>0</v>
      </c>
      <c r="AV751" s="1">
        <f t="shared" si="452"/>
        <v>0.94384082836013461</v>
      </c>
      <c r="AW751" s="1">
        <f t="shared" si="473"/>
        <v>0.19325475038843107</v>
      </c>
      <c r="AX751" s="1">
        <f t="shared" si="474"/>
        <v>0</v>
      </c>
    </row>
    <row r="752" spans="1:50" x14ac:dyDescent="0.45">
      <c r="A752" s="7" t="s">
        <v>182</v>
      </c>
      <c r="B752" s="7" t="s">
        <v>182</v>
      </c>
      <c r="C752" s="8" t="s">
        <v>49</v>
      </c>
      <c r="D752" s="1" t="s">
        <v>88</v>
      </c>
      <c r="E752" s="12">
        <v>1441395000000</v>
      </c>
      <c r="F752" s="9">
        <v>93014</v>
      </c>
      <c r="G752" s="9">
        <v>35284</v>
      </c>
      <c r="H752" s="9">
        <v>8243</v>
      </c>
      <c r="I752" s="9">
        <v>212949</v>
      </c>
      <c r="J752" s="9">
        <v>0</v>
      </c>
      <c r="K752" s="9">
        <v>36072</v>
      </c>
      <c r="L752" s="7">
        <v>143208</v>
      </c>
      <c r="M752" s="7">
        <v>21740</v>
      </c>
      <c r="N752" s="7">
        <v>36020</v>
      </c>
      <c r="O752" s="9">
        <v>0</v>
      </c>
      <c r="P752" s="1">
        <v>0</v>
      </c>
      <c r="Q752" s="1">
        <v>0</v>
      </c>
      <c r="R752" s="1">
        <v>0</v>
      </c>
      <c r="S752" s="1">
        <f t="shared" si="453"/>
        <v>0</v>
      </c>
      <c r="T752" s="1">
        <v>0</v>
      </c>
      <c r="U752" s="1">
        <v>1</v>
      </c>
      <c r="V752" s="1">
        <v>1</v>
      </c>
      <c r="W752" s="1">
        <v>0.46666564157037999</v>
      </c>
      <c r="X752" s="7">
        <v>84</v>
      </c>
      <c r="Y752" s="7">
        <f t="shared" si="454"/>
        <v>93014</v>
      </c>
      <c r="Z752" s="7">
        <f t="shared" si="455"/>
        <v>36020</v>
      </c>
      <c r="AA752" s="7">
        <f t="shared" si="456"/>
        <v>21740</v>
      </c>
      <c r="AB752" s="7">
        <f t="shared" si="457"/>
        <v>0</v>
      </c>
      <c r="AC752" s="1">
        <v>1</v>
      </c>
      <c r="AD752" s="7">
        <f t="shared" si="458"/>
        <v>12.26880797940232</v>
      </c>
      <c r="AE752" s="10">
        <f t="shared" si="459"/>
        <v>1.7832700568096344E-5</v>
      </c>
      <c r="AF752" s="7">
        <f t="shared" si="460"/>
        <v>1</v>
      </c>
      <c r="AG752" s="7">
        <f t="shared" si="461"/>
        <v>1</v>
      </c>
      <c r="AH752" s="1">
        <v>0.46666564157037999</v>
      </c>
      <c r="AI752" s="1">
        <f t="shared" si="462"/>
        <v>0</v>
      </c>
      <c r="AJ752" s="1">
        <f t="shared" si="463"/>
        <v>0</v>
      </c>
      <c r="AK752" s="1">
        <f t="shared" si="464"/>
        <v>0</v>
      </c>
      <c r="AL752" s="1">
        <f t="shared" si="465"/>
        <v>0</v>
      </c>
      <c r="AM752" s="1">
        <f t="shared" ref="AM752:AM757" si="488">AM751</f>
        <v>108</v>
      </c>
      <c r="AN752" s="1">
        <v>1391</v>
      </c>
      <c r="AO752" s="11">
        <f t="shared" si="466"/>
        <v>-40</v>
      </c>
      <c r="AP752" s="1">
        <f t="shared" si="467"/>
        <v>0.46666564157037999</v>
      </c>
      <c r="AQ752" s="1">
        <f t="shared" si="468"/>
        <v>0</v>
      </c>
      <c r="AR752" s="1">
        <f t="shared" si="469"/>
        <v>5.3282756049850128</v>
      </c>
      <c r="AS752" s="1">
        <f t="shared" si="470"/>
        <v>0.16569225495306389</v>
      </c>
      <c r="AT752" s="1">
        <f t="shared" si="471"/>
        <v>2.4479063684833095E-2</v>
      </c>
      <c r="AU752" s="1">
        <f t="shared" si="472"/>
        <v>0</v>
      </c>
      <c r="AV752" s="1">
        <f t="shared" si="452"/>
        <v>0.67249904906808677</v>
      </c>
      <c r="AW752" s="1">
        <f t="shared" si="473"/>
        <v>0.1693926714847217</v>
      </c>
      <c r="AX752" s="1">
        <f t="shared" si="474"/>
        <v>0</v>
      </c>
    </row>
    <row r="753" spans="1:50" x14ac:dyDescent="0.45">
      <c r="A753" s="7" t="s">
        <v>182</v>
      </c>
      <c r="B753" s="7" t="s">
        <v>182</v>
      </c>
      <c r="C753" s="8" t="s">
        <v>50</v>
      </c>
      <c r="D753" s="1" t="s">
        <v>88</v>
      </c>
      <c r="E753" s="12">
        <v>728392500000</v>
      </c>
      <c r="F753" s="9">
        <v>525659</v>
      </c>
      <c r="G753" s="9">
        <v>257457</v>
      </c>
      <c r="H753" s="9">
        <v>6128</v>
      </c>
      <c r="I753" s="9">
        <v>479283</v>
      </c>
      <c r="J753" s="9">
        <v>0</v>
      </c>
      <c r="K753" s="9">
        <v>50156</v>
      </c>
      <c r="L753" s="7">
        <v>97698</v>
      </c>
      <c r="M753" s="7">
        <v>79466</v>
      </c>
      <c r="N753" s="7">
        <v>189281</v>
      </c>
      <c r="O753" s="9">
        <v>0</v>
      </c>
      <c r="P753" s="1">
        <v>0</v>
      </c>
      <c r="Q753" s="1">
        <v>0</v>
      </c>
      <c r="R753" s="1">
        <v>0</v>
      </c>
      <c r="S753" s="1">
        <f t="shared" si="453"/>
        <v>0</v>
      </c>
      <c r="T753" s="1">
        <v>0</v>
      </c>
      <c r="U753" s="1">
        <v>1</v>
      </c>
      <c r="V753" s="1">
        <v>0.53200000000000003</v>
      </c>
      <c r="W753" s="1">
        <v>5.3840751293058799E-2</v>
      </c>
      <c r="X753" s="7">
        <v>102</v>
      </c>
      <c r="Y753" s="7">
        <f t="shared" si="454"/>
        <v>525659</v>
      </c>
      <c r="Z753" s="7">
        <f t="shared" si="455"/>
        <v>189281</v>
      </c>
      <c r="AA753" s="7">
        <f t="shared" si="456"/>
        <v>79466</v>
      </c>
      <c r="AB753" s="7">
        <f t="shared" si="457"/>
        <v>0</v>
      </c>
      <c r="AC753" s="1">
        <v>0.53200000000000003</v>
      </c>
      <c r="AD753" s="7">
        <f t="shared" si="458"/>
        <v>13.0800465161273</v>
      </c>
      <c r="AE753" s="10">
        <f t="shared" si="459"/>
        <v>1.0077966271663357E-4</v>
      </c>
      <c r="AF753" s="7">
        <f t="shared" si="460"/>
        <v>1</v>
      </c>
      <c r="AG753" s="7">
        <f t="shared" si="461"/>
        <v>1</v>
      </c>
      <c r="AH753" s="1">
        <v>5.3840751293058799E-2</v>
      </c>
      <c r="AI753" s="1">
        <f t="shared" si="462"/>
        <v>0</v>
      </c>
      <c r="AJ753" s="1">
        <f t="shared" si="463"/>
        <v>0</v>
      </c>
      <c r="AK753" s="1">
        <f t="shared" si="464"/>
        <v>0</v>
      </c>
      <c r="AL753" s="1">
        <f t="shared" si="465"/>
        <v>0</v>
      </c>
      <c r="AM753" s="1">
        <f t="shared" si="488"/>
        <v>108</v>
      </c>
      <c r="AN753" s="1">
        <v>1392</v>
      </c>
      <c r="AO753" s="11">
        <f t="shared" si="466"/>
        <v>-22</v>
      </c>
      <c r="AP753" s="1">
        <f t="shared" si="467"/>
        <v>5.3840751293058799E-2</v>
      </c>
      <c r="AQ753" s="1">
        <f t="shared" si="468"/>
        <v>0</v>
      </c>
      <c r="AR753" s="1">
        <f t="shared" si="469"/>
        <v>5.6805920249919399</v>
      </c>
      <c r="AS753" s="1">
        <f t="shared" si="470"/>
        <v>0.5371711494044229</v>
      </c>
      <c r="AT753" s="1">
        <f t="shared" si="471"/>
        <v>0.35345915835212471</v>
      </c>
      <c r="AU753" s="1">
        <f t="shared" si="472"/>
        <v>0</v>
      </c>
      <c r="AV753" s="1">
        <f t="shared" si="452"/>
        <v>0.20384198897102546</v>
      </c>
      <c r="AW753" s="1">
        <f t="shared" si="473"/>
        <v>0.10464798459365343</v>
      </c>
      <c r="AX753" s="1">
        <f t="shared" si="474"/>
        <v>0</v>
      </c>
    </row>
    <row r="754" spans="1:50" x14ac:dyDescent="0.45">
      <c r="A754" s="7" t="s">
        <v>182</v>
      </c>
      <c r="B754" s="7" t="s">
        <v>182</v>
      </c>
      <c r="C754" s="8" t="s">
        <v>51</v>
      </c>
      <c r="D754" s="1" t="s">
        <v>88</v>
      </c>
      <c r="E754" s="12">
        <v>654277500000</v>
      </c>
      <c r="F754" s="9">
        <v>280855</v>
      </c>
      <c r="G754" s="9">
        <v>104769</v>
      </c>
      <c r="H754" s="9">
        <v>23872</v>
      </c>
      <c r="I754" s="9">
        <v>548720</v>
      </c>
      <c r="J754" s="9">
        <v>0</v>
      </c>
      <c r="K754" s="9">
        <v>49475</v>
      </c>
      <c r="L754" s="7">
        <v>124018</v>
      </c>
      <c r="M754" s="7">
        <v>49775</v>
      </c>
      <c r="N754" s="7">
        <v>126592</v>
      </c>
      <c r="O754" s="9">
        <v>0</v>
      </c>
      <c r="P754" s="1">
        <v>0</v>
      </c>
      <c r="Q754" s="1">
        <v>0</v>
      </c>
      <c r="R754" s="1">
        <v>0</v>
      </c>
      <c r="S754" s="1">
        <f t="shared" si="453"/>
        <v>0</v>
      </c>
      <c r="T754" s="1">
        <v>0</v>
      </c>
      <c r="U754" s="1">
        <v>1</v>
      </c>
      <c r="V754" s="1">
        <v>4.0000000000000001E-3</v>
      </c>
      <c r="W754" s="1">
        <v>-0.46397142048717099</v>
      </c>
      <c r="X754" s="7">
        <v>113</v>
      </c>
      <c r="Y754" s="7">
        <f t="shared" si="454"/>
        <v>280855</v>
      </c>
      <c r="Z754" s="7">
        <f t="shared" si="455"/>
        <v>126592</v>
      </c>
      <c r="AA754" s="7">
        <f t="shared" si="456"/>
        <v>49775</v>
      </c>
      <c r="AB754" s="7">
        <f t="shared" si="457"/>
        <v>0</v>
      </c>
      <c r="AC754" s="1">
        <v>4.0000000000000001E-3</v>
      </c>
      <c r="AD754" s="7">
        <f t="shared" si="458"/>
        <v>13.215343572173204</v>
      </c>
      <c r="AE754" s="10">
        <f t="shared" si="459"/>
        <v>5.3845691165337457E-5</v>
      </c>
      <c r="AF754" s="7">
        <f t="shared" si="460"/>
        <v>1</v>
      </c>
      <c r="AG754" s="7">
        <f t="shared" si="461"/>
        <v>1</v>
      </c>
      <c r="AH754" s="1">
        <v>-0.46397142048717099</v>
      </c>
      <c r="AI754" s="1">
        <f t="shared" si="462"/>
        <v>0</v>
      </c>
      <c r="AJ754" s="1">
        <f t="shared" si="463"/>
        <v>0</v>
      </c>
      <c r="AK754" s="1">
        <f t="shared" si="464"/>
        <v>0</v>
      </c>
      <c r="AL754" s="1">
        <f t="shared" si="465"/>
        <v>0</v>
      </c>
      <c r="AM754" s="1">
        <f t="shared" si="488"/>
        <v>108</v>
      </c>
      <c r="AN754" s="1">
        <v>1393</v>
      </c>
      <c r="AO754" s="11">
        <f t="shared" si="466"/>
        <v>-11</v>
      </c>
      <c r="AP754" s="1">
        <f t="shared" si="467"/>
        <v>-0.46397142048717099</v>
      </c>
      <c r="AQ754" s="1">
        <f t="shared" si="468"/>
        <v>0</v>
      </c>
      <c r="AR754" s="1">
        <f t="shared" si="469"/>
        <v>5.7393507898504303</v>
      </c>
      <c r="AS754" s="1">
        <f t="shared" si="470"/>
        <v>0.19093344510861643</v>
      </c>
      <c r="AT754" s="1">
        <f t="shared" si="471"/>
        <v>0.16012930293338837</v>
      </c>
      <c r="AU754" s="1">
        <f t="shared" si="472"/>
        <v>0</v>
      </c>
      <c r="AV754" s="1">
        <f t="shared" si="452"/>
        <v>0.22601326724012247</v>
      </c>
      <c r="AW754" s="1">
        <f t="shared" si="473"/>
        <v>9.0164382563055839E-2</v>
      </c>
      <c r="AX754" s="1">
        <f t="shared" si="474"/>
        <v>0</v>
      </c>
    </row>
    <row r="755" spans="1:50" x14ac:dyDescent="0.45">
      <c r="A755" s="7" t="s">
        <v>182</v>
      </c>
      <c r="B755" s="7" t="s">
        <v>182</v>
      </c>
      <c r="C755" s="8" t="s">
        <v>52</v>
      </c>
      <c r="D755" s="1" t="s">
        <v>88</v>
      </c>
      <c r="E755" s="12">
        <v>2172015000000</v>
      </c>
      <c r="F755" s="9">
        <v>314733</v>
      </c>
      <c r="G755" s="9">
        <v>89453</v>
      </c>
      <c r="H755" s="9">
        <v>35292</v>
      </c>
      <c r="I755" s="9">
        <v>601583</v>
      </c>
      <c r="J755" s="9">
        <v>403279</v>
      </c>
      <c r="K755" s="9">
        <v>65635</v>
      </c>
      <c r="L755" s="7">
        <v>113872</v>
      </c>
      <c r="M755" s="7">
        <v>49957</v>
      </c>
      <c r="N755" s="7">
        <v>175501</v>
      </c>
      <c r="O755" s="9">
        <v>0</v>
      </c>
      <c r="P755" s="1">
        <v>3</v>
      </c>
      <c r="Q755" s="1">
        <v>2</v>
      </c>
      <c r="R755" s="1">
        <v>3</v>
      </c>
      <c r="S755" s="1">
        <f t="shared" si="453"/>
        <v>0.66666666666666663</v>
      </c>
      <c r="T755" s="1">
        <v>6</v>
      </c>
      <c r="U755" s="1">
        <v>1</v>
      </c>
      <c r="V755" s="1">
        <v>0.33700000000000002</v>
      </c>
      <c r="W755" s="1">
        <v>-0.124668607396044</v>
      </c>
      <c r="X755" s="7">
        <v>105</v>
      </c>
      <c r="Y755" s="7">
        <f t="shared" si="454"/>
        <v>314733</v>
      </c>
      <c r="Z755" s="7">
        <f t="shared" si="455"/>
        <v>175501</v>
      </c>
      <c r="AA755" s="7">
        <f t="shared" si="456"/>
        <v>49957</v>
      </c>
      <c r="AB755" s="7">
        <f t="shared" si="457"/>
        <v>0</v>
      </c>
      <c r="AC755" s="1">
        <v>0.33700000000000002</v>
      </c>
      <c r="AD755" s="7">
        <f t="shared" si="458"/>
        <v>13.307319793239779</v>
      </c>
      <c r="AE755" s="10">
        <f t="shared" si="459"/>
        <v>6.034080189969968E-5</v>
      </c>
      <c r="AF755" s="7">
        <f t="shared" si="460"/>
        <v>1</v>
      </c>
      <c r="AG755" s="7">
        <f t="shared" si="461"/>
        <v>1</v>
      </c>
      <c r="AH755" s="1">
        <v>-0.124668607396044</v>
      </c>
      <c r="AI755" s="1">
        <f t="shared" si="462"/>
        <v>1</v>
      </c>
      <c r="AJ755" s="1">
        <f t="shared" si="463"/>
        <v>1</v>
      </c>
      <c r="AK755" s="1">
        <f t="shared" si="464"/>
        <v>1</v>
      </c>
      <c r="AL755" s="1">
        <f t="shared" si="465"/>
        <v>0</v>
      </c>
      <c r="AM755" s="1">
        <f t="shared" si="488"/>
        <v>108</v>
      </c>
      <c r="AN755" s="1">
        <v>1394</v>
      </c>
      <c r="AO755" s="11">
        <f t="shared" si="466"/>
        <v>-19</v>
      </c>
      <c r="AP755" s="1">
        <f t="shared" si="467"/>
        <v>-0.124668607396044</v>
      </c>
      <c r="AQ755" s="1">
        <f t="shared" si="468"/>
        <v>3</v>
      </c>
      <c r="AR755" s="1">
        <f t="shared" si="469"/>
        <v>5.7792955551259579</v>
      </c>
      <c r="AS755" s="1">
        <f t="shared" si="470"/>
        <v>0.14869602365758341</v>
      </c>
      <c r="AT755" s="1">
        <f t="shared" si="471"/>
        <v>4.1184338045547567E-2</v>
      </c>
      <c r="AU755" s="1">
        <f t="shared" si="472"/>
        <v>0</v>
      </c>
      <c r="AV755" s="1">
        <f t="shared" si="452"/>
        <v>0.85965028932001075</v>
      </c>
      <c r="AW755" s="1">
        <f t="shared" si="473"/>
        <v>0.1091038144362457</v>
      </c>
      <c r="AX755" s="1">
        <f t="shared" si="474"/>
        <v>-0.374005822188132</v>
      </c>
    </row>
    <row r="756" spans="1:50" x14ac:dyDescent="0.45">
      <c r="A756" s="7" t="s">
        <v>182</v>
      </c>
      <c r="B756" s="7" t="s">
        <v>182</v>
      </c>
      <c r="C756" s="8" t="s">
        <v>53</v>
      </c>
      <c r="D756" s="1" t="s">
        <v>88</v>
      </c>
      <c r="E756" s="13">
        <v>2713500000000</v>
      </c>
      <c r="F756" s="7">
        <v>539674</v>
      </c>
      <c r="G756" s="7">
        <v>283102</v>
      </c>
      <c r="H756" s="7">
        <v>29725</v>
      </c>
      <c r="I756" s="7">
        <v>895166</v>
      </c>
      <c r="J756" s="7">
        <v>671694</v>
      </c>
      <c r="K756" s="7">
        <v>86241</v>
      </c>
      <c r="L756" s="7">
        <v>117203</v>
      </c>
      <c r="M756" s="7">
        <v>63776</v>
      </c>
      <c r="N756" s="7">
        <v>193864</v>
      </c>
      <c r="O756" s="1">
        <v>2701</v>
      </c>
      <c r="P756" s="1">
        <v>3</v>
      </c>
      <c r="Q756" s="1">
        <v>2</v>
      </c>
      <c r="R756" s="1">
        <v>3</v>
      </c>
      <c r="S756" s="1">
        <f t="shared" si="453"/>
        <v>0.66666666666666663</v>
      </c>
      <c r="T756" s="1">
        <v>6</v>
      </c>
      <c r="U756" s="1">
        <v>1</v>
      </c>
      <c r="V756" s="1">
        <v>0.54700000000000004</v>
      </c>
      <c r="W756" s="1">
        <v>0.11232259634715799</v>
      </c>
      <c r="X756" s="7">
        <v>104</v>
      </c>
      <c r="Y756" s="7">
        <f t="shared" si="454"/>
        <v>539674</v>
      </c>
      <c r="Z756" s="7">
        <f t="shared" si="455"/>
        <v>193864</v>
      </c>
      <c r="AA756" s="7">
        <f t="shared" si="456"/>
        <v>63776</v>
      </c>
      <c r="AB756" s="7">
        <f t="shared" si="457"/>
        <v>2701</v>
      </c>
      <c r="AC756" s="1">
        <v>0.54700000000000004</v>
      </c>
      <c r="AD756" s="7">
        <f t="shared" si="458"/>
        <v>13.704764454918992</v>
      </c>
      <c r="AE756" s="10">
        <f t="shared" si="459"/>
        <v>1.0346662702804766E-4</v>
      </c>
      <c r="AF756" s="7">
        <f t="shared" si="460"/>
        <v>1</v>
      </c>
      <c r="AG756" s="7">
        <f t="shared" si="461"/>
        <v>1</v>
      </c>
      <c r="AH756" s="1">
        <v>0.11232259634715799</v>
      </c>
      <c r="AI756" s="1">
        <f t="shared" si="462"/>
        <v>1</v>
      </c>
      <c r="AJ756" s="1">
        <f t="shared" si="463"/>
        <v>1</v>
      </c>
      <c r="AK756" s="1">
        <f t="shared" si="464"/>
        <v>1</v>
      </c>
      <c r="AL756" s="1">
        <f t="shared" si="465"/>
        <v>0</v>
      </c>
      <c r="AM756" s="1">
        <f t="shared" si="488"/>
        <v>108</v>
      </c>
      <c r="AN756" s="1">
        <v>1395</v>
      </c>
      <c r="AO756" s="11">
        <f t="shared" si="466"/>
        <v>-20</v>
      </c>
      <c r="AP756" s="1">
        <f t="shared" si="467"/>
        <v>0.11232259634715799</v>
      </c>
      <c r="AQ756" s="1">
        <f t="shared" si="468"/>
        <v>3</v>
      </c>
      <c r="AR756" s="1">
        <f t="shared" si="469"/>
        <v>5.9519035785551448</v>
      </c>
      <c r="AS756" s="1">
        <f t="shared" si="470"/>
        <v>0.3162564261824064</v>
      </c>
      <c r="AT756" s="1">
        <f t="shared" si="471"/>
        <v>0.10433093790307721</v>
      </c>
      <c r="AU756" s="1">
        <f t="shared" si="472"/>
        <v>0</v>
      </c>
      <c r="AV756" s="1">
        <f t="shared" si="452"/>
        <v>0.88128570566799902</v>
      </c>
      <c r="AW756" s="1">
        <f t="shared" si="473"/>
        <v>9.6340790423228767E-2</v>
      </c>
      <c r="AX756" s="1">
        <f t="shared" si="474"/>
        <v>0.33696778904147395</v>
      </c>
    </row>
    <row r="757" spans="1:50" x14ac:dyDescent="0.45">
      <c r="A757" s="7" t="s">
        <v>182</v>
      </c>
      <c r="B757" s="7" t="s">
        <v>182</v>
      </c>
      <c r="C757" s="8" t="s">
        <v>54</v>
      </c>
      <c r="D757" s="1" t="s">
        <v>88</v>
      </c>
      <c r="E757" s="13">
        <v>2538540000000</v>
      </c>
      <c r="F757" s="7">
        <v>933577</v>
      </c>
      <c r="G757" s="7">
        <v>582466</v>
      </c>
      <c r="H757" s="7">
        <v>43924</v>
      </c>
      <c r="I757" s="7">
        <v>1512914</v>
      </c>
      <c r="J757" s="7">
        <v>1242187</v>
      </c>
      <c r="K757" s="7">
        <v>178223</v>
      </c>
      <c r="L757" s="7">
        <v>147472</v>
      </c>
      <c r="M757" s="7">
        <v>94536</v>
      </c>
      <c r="N757" s="4">
        <v>256831</v>
      </c>
      <c r="O757" s="7">
        <v>2701</v>
      </c>
      <c r="P757" s="1">
        <v>3</v>
      </c>
      <c r="Q757" s="1">
        <v>2</v>
      </c>
      <c r="R757" s="1">
        <v>3</v>
      </c>
      <c r="S757" s="1">
        <f t="shared" si="453"/>
        <v>0.66666666666666663</v>
      </c>
      <c r="T757" s="1">
        <v>6</v>
      </c>
      <c r="U757" s="1">
        <v>1</v>
      </c>
      <c r="V757" s="1">
        <v>0.94199999999999995</v>
      </c>
      <c r="W757" s="1">
        <v>0.54266029023150697</v>
      </c>
      <c r="X757" s="1">
        <v>98</v>
      </c>
      <c r="Y757" s="7">
        <f t="shared" si="454"/>
        <v>933577</v>
      </c>
      <c r="Z757" s="7">
        <f t="shared" si="455"/>
        <v>256831</v>
      </c>
      <c r="AA757" s="7">
        <f t="shared" si="456"/>
        <v>94536</v>
      </c>
      <c r="AB757" s="7">
        <f t="shared" si="457"/>
        <v>2701</v>
      </c>
      <c r="AC757" s="1">
        <v>0.94199999999999995</v>
      </c>
      <c r="AD757" s="7">
        <f t="shared" si="458"/>
        <v>14.229548150441184</v>
      </c>
      <c r="AE757" s="10">
        <f t="shared" si="459"/>
        <v>1.7898594940827918E-4</v>
      </c>
      <c r="AF757" s="7">
        <f t="shared" si="460"/>
        <v>1</v>
      </c>
      <c r="AG757" s="7">
        <f t="shared" si="461"/>
        <v>1</v>
      </c>
      <c r="AH757" s="1">
        <v>0.54266029023150697</v>
      </c>
      <c r="AI757" s="1">
        <f t="shared" si="462"/>
        <v>1</v>
      </c>
      <c r="AJ757" s="1">
        <f t="shared" si="463"/>
        <v>1</v>
      </c>
      <c r="AK757" s="1">
        <f t="shared" si="464"/>
        <v>1</v>
      </c>
      <c r="AL757" s="1">
        <f t="shared" si="465"/>
        <v>0</v>
      </c>
      <c r="AM757" s="1">
        <f t="shared" si="488"/>
        <v>108</v>
      </c>
      <c r="AN757" s="1">
        <v>1396</v>
      </c>
      <c r="AO757" s="11">
        <f t="shared" si="466"/>
        <v>-26</v>
      </c>
      <c r="AP757" s="1">
        <f t="shared" si="467"/>
        <v>0.54266029023150697</v>
      </c>
      <c r="AQ757" s="1">
        <f t="shared" si="468"/>
        <v>3</v>
      </c>
      <c r="AR757" s="1">
        <f t="shared" si="469"/>
        <v>6.1798142417132294</v>
      </c>
      <c r="AS757" s="1">
        <f t="shared" si="470"/>
        <v>0.38499610685075292</v>
      </c>
      <c r="AT757" s="1">
        <f t="shared" si="471"/>
        <v>0.22944921096378232</v>
      </c>
      <c r="AU757" s="1">
        <f t="shared" si="472"/>
        <v>0</v>
      </c>
      <c r="AV757" s="1">
        <f t="shared" si="452"/>
        <v>0.91853139041611087</v>
      </c>
      <c r="AW757" s="1">
        <f t="shared" si="473"/>
        <v>0.1178011440174392</v>
      </c>
      <c r="AX757" s="1">
        <f t="shared" si="474"/>
        <v>1.6279808706945209</v>
      </c>
    </row>
    <row r="758" spans="1:50" x14ac:dyDescent="0.45">
      <c r="A758" s="7" t="s">
        <v>183</v>
      </c>
      <c r="B758" s="7" t="s">
        <v>183</v>
      </c>
      <c r="C758" s="8" t="s">
        <v>47</v>
      </c>
      <c r="D758" s="1" t="s">
        <v>88</v>
      </c>
      <c r="E758" s="12">
        <v>468151200000</v>
      </c>
      <c r="F758" s="9">
        <v>132155</v>
      </c>
      <c r="G758" s="9">
        <v>70831</v>
      </c>
      <c r="H758" s="9">
        <v>29594</v>
      </c>
      <c r="I758" s="9">
        <v>292682</v>
      </c>
      <c r="J758" s="9">
        <v>63199</v>
      </c>
      <c r="K758" s="9">
        <v>146168</v>
      </c>
      <c r="L758" s="7">
        <v>41639</v>
      </c>
      <c r="M758" s="7">
        <v>16739</v>
      </c>
      <c r="N758" s="7">
        <v>75710</v>
      </c>
      <c r="O758" s="9">
        <v>426</v>
      </c>
      <c r="P758" s="1">
        <v>0</v>
      </c>
      <c r="Q758" s="1">
        <v>0</v>
      </c>
      <c r="R758" s="1">
        <v>0</v>
      </c>
      <c r="S758" s="1">
        <f t="shared" si="453"/>
        <v>0</v>
      </c>
      <c r="T758" s="1">
        <v>0</v>
      </c>
      <c r="U758" s="1">
        <v>1</v>
      </c>
      <c r="V758" s="1">
        <v>0.14799999999999999</v>
      </c>
      <c r="W758" s="1">
        <v>-0.363297985303418</v>
      </c>
      <c r="X758" s="7">
        <v>101</v>
      </c>
      <c r="Y758" s="7">
        <f t="shared" si="454"/>
        <v>132155</v>
      </c>
      <c r="Z758" s="7">
        <f t="shared" si="455"/>
        <v>75710</v>
      </c>
      <c r="AA758" s="7">
        <f t="shared" si="456"/>
        <v>16739</v>
      </c>
      <c r="AB758" s="7">
        <f t="shared" si="457"/>
        <v>426</v>
      </c>
      <c r="AC758" s="1">
        <v>0.14799999999999999</v>
      </c>
      <c r="AD758" s="7">
        <f t="shared" si="458"/>
        <v>12.586841974376286</v>
      </c>
      <c r="AE758" s="10">
        <f t="shared" si="459"/>
        <v>2.5336836858717743E-5</v>
      </c>
      <c r="AF758" s="7">
        <f t="shared" si="460"/>
        <v>1</v>
      </c>
      <c r="AG758" s="7">
        <f t="shared" si="461"/>
        <v>1</v>
      </c>
      <c r="AH758" s="1">
        <v>-0.363297985303418</v>
      </c>
      <c r="AI758" s="1">
        <f t="shared" si="462"/>
        <v>0</v>
      </c>
      <c r="AJ758" s="1">
        <f t="shared" si="463"/>
        <v>0</v>
      </c>
      <c r="AK758" s="1">
        <f t="shared" si="464"/>
        <v>0</v>
      </c>
      <c r="AL758" s="1">
        <f t="shared" si="465"/>
        <v>0</v>
      </c>
      <c r="AM758" s="1">
        <f t="shared" ref="AM758" si="489">AM757+1</f>
        <v>109</v>
      </c>
      <c r="AN758" s="1">
        <v>1390</v>
      </c>
      <c r="AO758" s="11">
        <f t="shared" si="466"/>
        <v>-23</v>
      </c>
      <c r="AP758" s="1">
        <f t="shared" si="467"/>
        <v>-0.363297985303418</v>
      </c>
      <c r="AQ758" s="1">
        <f t="shared" si="468"/>
        <v>0</v>
      </c>
      <c r="AR758" s="1">
        <f t="shared" si="469"/>
        <v>5.4663960140598524</v>
      </c>
      <c r="AS758" s="1">
        <f t="shared" si="470"/>
        <v>0.2420066830211629</v>
      </c>
      <c r="AT758" s="1">
        <f t="shared" si="471"/>
        <v>0.15129940925068652</v>
      </c>
      <c r="AU758" s="1">
        <f t="shared" si="472"/>
        <v>0</v>
      </c>
      <c r="AV758" s="1">
        <f t="shared" si="452"/>
        <v>0.35819763429250862</v>
      </c>
      <c r="AW758" s="1">
        <f t="shared" si="473"/>
        <v>0.49940891479489685</v>
      </c>
      <c r="AX758" s="1">
        <f t="shared" si="474"/>
        <v>0</v>
      </c>
    </row>
    <row r="759" spans="1:50" x14ac:dyDescent="0.45">
      <c r="A759" s="7" t="s">
        <v>183</v>
      </c>
      <c r="B759" s="7" t="s">
        <v>183</v>
      </c>
      <c r="C759" s="8" t="s">
        <v>49</v>
      </c>
      <c r="D759" s="1" t="s">
        <v>88</v>
      </c>
      <c r="E759" s="12">
        <v>671057200000</v>
      </c>
      <c r="F759" s="9">
        <v>161458</v>
      </c>
      <c r="G759" s="9">
        <v>51334</v>
      </c>
      <c r="H759" s="9">
        <v>54271</v>
      </c>
      <c r="I759" s="9">
        <v>332349</v>
      </c>
      <c r="J759" s="9">
        <v>42497</v>
      </c>
      <c r="K759" s="9">
        <v>162781</v>
      </c>
      <c r="L759" s="7">
        <v>48187</v>
      </c>
      <c r="M759" s="7">
        <v>21071</v>
      </c>
      <c r="N759" s="7">
        <v>91647</v>
      </c>
      <c r="O759" s="9">
        <v>456</v>
      </c>
      <c r="P759" s="1">
        <v>0</v>
      </c>
      <c r="Q759" s="1">
        <v>0</v>
      </c>
      <c r="R759" s="1">
        <v>0</v>
      </c>
      <c r="S759" s="1">
        <f t="shared" si="453"/>
        <v>0</v>
      </c>
      <c r="T759" s="1">
        <v>0</v>
      </c>
      <c r="U759" s="1">
        <v>1</v>
      </c>
      <c r="V759" s="1">
        <v>0.20499999999999999</v>
      </c>
      <c r="W759" s="1">
        <v>-0.297533869064811</v>
      </c>
      <c r="X759" s="7">
        <v>102</v>
      </c>
      <c r="Y759" s="7">
        <f t="shared" si="454"/>
        <v>161458</v>
      </c>
      <c r="Z759" s="7">
        <f t="shared" si="455"/>
        <v>91647</v>
      </c>
      <c r="AA759" s="7">
        <f t="shared" si="456"/>
        <v>21071</v>
      </c>
      <c r="AB759" s="7">
        <f t="shared" si="457"/>
        <v>456</v>
      </c>
      <c r="AC759" s="1">
        <v>0.20499999999999999</v>
      </c>
      <c r="AD759" s="7">
        <f t="shared" si="458"/>
        <v>12.713940900589016</v>
      </c>
      <c r="AE759" s="10">
        <f t="shared" si="459"/>
        <v>3.0954825814648322E-5</v>
      </c>
      <c r="AF759" s="7">
        <f t="shared" si="460"/>
        <v>1</v>
      </c>
      <c r="AG759" s="7">
        <f t="shared" si="461"/>
        <v>1</v>
      </c>
      <c r="AH759" s="1">
        <v>-0.297533869064811</v>
      </c>
      <c r="AI759" s="1">
        <f t="shared" si="462"/>
        <v>0</v>
      </c>
      <c r="AJ759" s="1">
        <f t="shared" si="463"/>
        <v>0</v>
      </c>
      <c r="AK759" s="1">
        <f t="shared" si="464"/>
        <v>0</v>
      </c>
      <c r="AL759" s="1">
        <f t="shared" si="465"/>
        <v>0</v>
      </c>
      <c r="AM759" s="1">
        <f t="shared" ref="AM759:AM764" si="490">AM758</f>
        <v>109</v>
      </c>
      <c r="AN759" s="1">
        <v>1391</v>
      </c>
      <c r="AO759" s="11">
        <f t="shared" si="466"/>
        <v>-22</v>
      </c>
      <c r="AP759" s="1">
        <f t="shared" si="467"/>
        <v>-0.297533869064811</v>
      </c>
      <c r="AQ759" s="1">
        <f t="shared" si="468"/>
        <v>0</v>
      </c>
      <c r="AR759" s="1">
        <f t="shared" si="469"/>
        <v>5.5215943763698698</v>
      </c>
      <c r="AS759" s="1">
        <f t="shared" si="470"/>
        <v>0.15445811481304292</v>
      </c>
      <c r="AT759" s="1">
        <f t="shared" si="471"/>
        <v>7.6497204709225983E-2</v>
      </c>
      <c r="AU759" s="1">
        <f t="shared" si="472"/>
        <v>0</v>
      </c>
      <c r="AV759" s="1">
        <f t="shared" si="452"/>
        <v>0.27285774893259795</v>
      </c>
      <c r="AW759" s="1">
        <f t="shared" si="473"/>
        <v>0.48978934794448004</v>
      </c>
      <c r="AX759" s="1">
        <f t="shared" si="474"/>
        <v>0</v>
      </c>
    </row>
    <row r="760" spans="1:50" x14ac:dyDescent="0.45">
      <c r="A760" s="7" t="s">
        <v>183</v>
      </c>
      <c r="B760" s="7" t="s">
        <v>183</v>
      </c>
      <c r="C760" s="8" t="s">
        <v>50</v>
      </c>
      <c r="D760" s="1" t="s">
        <v>88</v>
      </c>
      <c r="E760" s="12">
        <v>416336800000</v>
      </c>
      <c r="F760" s="9">
        <v>144522</v>
      </c>
      <c r="G760" s="9">
        <v>58501</v>
      </c>
      <c r="H760" s="9">
        <v>67578</v>
      </c>
      <c r="I760" s="9">
        <v>394020</v>
      </c>
      <c r="J760" s="9">
        <v>44577</v>
      </c>
      <c r="K760" s="9">
        <v>215046</v>
      </c>
      <c r="L760" s="7">
        <v>95932</v>
      </c>
      <c r="M760" s="7">
        <v>27609</v>
      </c>
      <c r="N760" s="7">
        <v>92312</v>
      </c>
      <c r="O760" s="9">
        <v>511</v>
      </c>
      <c r="P760" s="1">
        <v>0</v>
      </c>
      <c r="Q760" s="1">
        <v>0</v>
      </c>
      <c r="R760" s="1">
        <v>0</v>
      </c>
      <c r="S760" s="1">
        <f t="shared" si="453"/>
        <v>0</v>
      </c>
      <c r="T760" s="1">
        <v>0</v>
      </c>
      <c r="U760" s="1">
        <v>1</v>
      </c>
      <c r="V760" s="1">
        <v>0.152</v>
      </c>
      <c r="W760" s="1">
        <v>-0.33862187805613098</v>
      </c>
      <c r="X760" s="7">
        <v>75</v>
      </c>
      <c r="Y760" s="7">
        <f t="shared" si="454"/>
        <v>144522</v>
      </c>
      <c r="Z760" s="7">
        <f t="shared" si="455"/>
        <v>92312</v>
      </c>
      <c r="AA760" s="7">
        <f t="shared" si="456"/>
        <v>27609</v>
      </c>
      <c r="AB760" s="7">
        <f t="shared" si="457"/>
        <v>511</v>
      </c>
      <c r="AC760" s="1">
        <v>0.152</v>
      </c>
      <c r="AD760" s="7">
        <f t="shared" si="458"/>
        <v>12.884156948413073</v>
      </c>
      <c r="AE760" s="10">
        <f t="shared" si="459"/>
        <v>2.7707845609289135E-5</v>
      </c>
      <c r="AF760" s="7">
        <f t="shared" si="460"/>
        <v>1</v>
      </c>
      <c r="AG760" s="7">
        <f t="shared" si="461"/>
        <v>1</v>
      </c>
      <c r="AH760" s="1">
        <v>-0.33862187805613098</v>
      </c>
      <c r="AI760" s="1">
        <f t="shared" si="462"/>
        <v>0</v>
      </c>
      <c r="AJ760" s="1">
        <f t="shared" si="463"/>
        <v>0</v>
      </c>
      <c r="AK760" s="1">
        <f t="shared" si="464"/>
        <v>0</v>
      </c>
      <c r="AL760" s="1">
        <f t="shared" si="465"/>
        <v>0</v>
      </c>
      <c r="AM760" s="1">
        <f t="shared" si="490"/>
        <v>109</v>
      </c>
      <c r="AN760" s="1">
        <v>1392</v>
      </c>
      <c r="AO760" s="11">
        <f t="shared" si="466"/>
        <v>-49</v>
      </c>
      <c r="AP760" s="1">
        <f t="shared" si="467"/>
        <v>-0.33862187805613098</v>
      </c>
      <c r="AQ760" s="1">
        <f t="shared" si="468"/>
        <v>0</v>
      </c>
      <c r="AR760" s="1">
        <f t="shared" si="469"/>
        <v>5.5955182666712382</v>
      </c>
      <c r="AS760" s="1">
        <f t="shared" si="470"/>
        <v>0.14847215877366632</v>
      </c>
      <c r="AT760" s="1">
        <f t="shared" si="471"/>
        <v>0.14051364183997186</v>
      </c>
      <c r="AU760" s="1">
        <f t="shared" si="472"/>
        <v>0</v>
      </c>
      <c r="AV760" s="1">
        <f t="shared" si="452"/>
        <v>0.35660372569920307</v>
      </c>
      <c r="AW760" s="1">
        <f t="shared" si="473"/>
        <v>0.54577432617633626</v>
      </c>
      <c r="AX760" s="1">
        <f t="shared" si="474"/>
        <v>0</v>
      </c>
    </row>
    <row r="761" spans="1:50" x14ac:dyDescent="0.45">
      <c r="A761" s="7" t="s">
        <v>183</v>
      </c>
      <c r="B761" s="7" t="s">
        <v>183</v>
      </c>
      <c r="C761" s="8" t="s">
        <v>51</v>
      </c>
      <c r="D761" s="1" t="s">
        <v>88</v>
      </c>
      <c r="E761" s="12">
        <v>413098400000</v>
      </c>
      <c r="F761" s="9">
        <v>204548</v>
      </c>
      <c r="G761" s="9">
        <v>32558</v>
      </c>
      <c r="H761" s="9">
        <v>30400</v>
      </c>
      <c r="I761" s="9">
        <v>468192</v>
      </c>
      <c r="J761" s="9">
        <v>135061</v>
      </c>
      <c r="K761" s="9">
        <v>250438</v>
      </c>
      <c r="L761" s="7">
        <v>89608</v>
      </c>
      <c r="M761" s="7">
        <v>38938</v>
      </c>
      <c r="N761" s="7">
        <v>176354</v>
      </c>
      <c r="O761" s="9">
        <v>553</v>
      </c>
      <c r="P761" s="1">
        <v>0</v>
      </c>
      <c r="Q761" s="1">
        <v>0</v>
      </c>
      <c r="R761" s="1">
        <v>0</v>
      </c>
      <c r="S761" s="1">
        <f t="shared" si="453"/>
        <v>0</v>
      </c>
      <c r="T761" s="1">
        <v>0</v>
      </c>
      <c r="U761" s="1">
        <v>1</v>
      </c>
      <c r="V761" s="1">
        <v>4.0000000000000001E-3</v>
      </c>
      <c r="W761" s="1">
        <v>-0.474791744097524</v>
      </c>
      <c r="X761" s="7">
        <v>93</v>
      </c>
      <c r="Y761" s="7">
        <f t="shared" si="454"/>
        <v>204548</v>
      </c>
      <c r="Z761" s="7">
        <f t="shared" si="455"/>
        <v>176354</v>
      </c>
      <c r="AA761" s="7">
        <f t="shared" si="456"/>
        <v>38938</v>
      </c>
      <c r="AB761" s="7">
        <f t="shared" si="457"/>
        <v>553</v>
      </c>
      <c r="AC761" s="1">
        <v>4.0000000000000001E-3</v>
      </c>
      <c r="AD761" s="7">
        <f t="shared" si="458"/>
        <v>13.056633747177889</v>
      </c>
      <c r="AE761" s="10">
        <f t="shared" si="459"/>
        <v>3.9216066783526895E-5</v>
      </c>
      <c r="AF761" s="7">
        <f t="shared" si="460"/>
        <v>1</v>
      </c>
      <c r="AG761" s="7">
        <f t="shared" si="461"/>
        <v>1</v>
      </c>
      <c r="AH761" s="1">
        <v>-0.474791744097524</v>
      </c>
      <c r="AI761" s="1">
        <f t="shared" si="462"/>
        <v>0</v>
      </c>
      <c r="AJ761" s="1">
        <f t="shared" si="463"/>
        <v>0</v>
      </c>
      <c r="AK761" s="1">
        <f t="shared" si="464"/>
        <v>0</v>
      </c>
      <c r="AL761" s="1">
        <f t="shared" si="465"/>
        <v>0</v>
      </c>
      <c r="AM761" s="1">
        <f t="shared" si="490"/>
        <v>109</v>
      </c>
      <c r="AN761" s="1">
        <v>1393</v>
      </c>
      <c r="AO761" s="11">
        <f t="shared" si="466"/>
        <v>-31</v>
      </c>
      <c r="AP761" s="1">
        <f t="shared" si="467"/>
        <v>-0.474791744097524</v>
      </c>
      <c r="AQ761" s="1">
        <f t="shared" si="468"/>
        <v>0</v>
      </c>
      <c r="AR761" s="1">
        <f t="shared" si="469"/>
        <v>5.6704239886311347</v>
      </c>
      <c r="AS761" s="1">
        <f t="shared" si="470"/>
        <v>6.9539846900416924E-2</v>
      </c>
      <c r="AT761" s="1">
        <f t="shared" si="471"/>
        <v>7.8814151785627826E-2</v>
      </c>
      <c r="AU761" s="1">
        <f t="shared" si="472"/>
        <v>0</v>
      </c>
      <c r="AV761" s="1">
        <f t="shared" si="452"/>
        <v>0.4798650980794204</v>
      </c>
      <c r="AW761" s="1">
        <f t="shared" si="473"/>
        <v>0.53490448363064724</v>
      </c>
      <c r="AX761" s="1">
        <f t="shared" si="474"/>
        <v>0</v>
      </c>
    </row>
    <row r="762" spans="1:50" x14ac:dyDescent="0.45">
      <c r="A762" s="7" t="s">
        <v>183</v>
      </c>
      <c r="B762" s="7" t="s">
        <v>183</v>
      </c>
      <c r="C762" s="8" t="s">
        <v>52</v>
      </c>
      <c r="D762" s="1" t="s">
        <v>88</v>
      </c>
      <c r="E762" s="12">
        <v>536562400000</v>
      </c>
      <c r="F762" s="9">
        <v>138012</v>
      </c>
      <c r="G762" s="9">
        <v>-18043</v>
      </c>
      <c r="H762" s="9">
        <v>-12746</v>
      </c>
      <c r="I762" s="9">
        <v>501991</v>
      </c>
      <c r="J762" s="9">
        <v>166903</v>
      </c>
      <c r="K762" s="9">
        <v>295403</v>
      </c>
      <c r="L762" s="7">
        <v>88412</v>
      </c>
      <c r="M762" s="7">
        <v>35924</v>
      </c>
      <c r="N762" s="7">
        <v>135811</v>
      </c>
      <c r="O762" s="9">
        <v>553</v>
      </c>
      <c r="P762" s="1">
        <v>3</v>
      </c>
      <c r="Q762" s="1">
        <v>2</v>
      </c>
      <c r="R762" s="1">
        <v>2</v>
      </c>
      <c r="S762" s="1">
        <f t="shared" si="453"/>
        <v>0.66666666666666663</v>
      </c>
      <c r="T762" s="1">
        <v>6</v>
      </c>
      <c r="U762" s="1">
        <v>1</v>
      </c>
      <c r="V762" s="1">
        <v>1</v>
      </c>
      <c r="W762" s="1">
        <v>0.56239901070000597</v>
      </c>
      <c r="X762" s="7">
        <v>84</v>
      </c>
      <c r="Y762" s="7">
        <f t="shared" si="454"/>
        <v>138012</v>
      </c>
      <c r="Z762" s="7">
        <f t="shared" si="455"/>
        <v>135811</v>
      </c>
      <c r="AA762" s="7">
        <f t="shared" si="456"/>
        <v>35924</v>
      </c>
      <c r="AB762" s="7">
        <f t="shared" si="457"/>
        <v>553</v>
      </c>
      <c r="AC762" s="1">
        <v>1</v>
      </c>
      <c r="AD762" s="7">
        <f t="shared" si="458"/>
        <v>13.1263374702263</v>
      </c>
      <c r="AE762" s="10">
        <f t="shared" si="459"/>
        <v>2.6459744455717553E-5</v>
      </c>
      <c r="AF762" s="7">
        <f t="shared" si="460"/>
        <v>0</v>
      </c>
      <c r="AG762" s="7">
        <f t="shared" si="461"/>
        <v>1</v>
      </c>
      <c r="AH762" s="1">
        <v>0.56239901070000597</v>
      </c>
      <c r="AI762" s="1">
        <f t="shared" si="462"/>
        <v>1</v>
      </c>
      <c r="AJ762" s="1">
        <f t="shared" si="463"/>
        <v>1</v>
      </c>
      <c r="AK762" s="1">
        <f t="shared" si="464"/>
        <v>1</v>
      </c>
      <c r="AL762" s="1">
        <f t="shared" si="465"/>
        <v>0</v>
      </c>
      <c r="AM762" s="1">
        <f t="shared" si="490"/>
        <v>109</v>
      </c>
      <c r="AN762" s="1">
        <v>1394</v>
      </c>
      <c r="AO762" s="11">
        <f t="shared" si="466"/>
        <v>-40</v>
      </c>
      <c r="AP762" s="1">
        <f t="shared" si="467"/>
        <v>0.56239901070000597</v>
      </c>
      <c r="AQ762" s="1">
        <f t="shared" si="468"/>
        <v>3</v>
      </c>
      <c r="AR762" s="1">
        <f t="shared" si="469"/>
        <v>5.7006959309191725</v>
      </c>
      <c r="AS762" s="1">
        <f t="shared" si="470"/>
        <v>-3.594287546987894E-2</v>
      </c>
      <c r="AT762" s="1">
        <f t="shared" si="471"/>
        <v>-3.3627030145981153E-2</v>
      </c>
      <c r="AU762" s="1">
        <f t="shared" si="472"/>
        <v>1</v>
      </c>
      <c r="AV762" s="1">
        <f t="shared" si="452"/>
        <v>0.50860473594148103</v>
      </c>
      <c r="AW762" s="1">
        <f t="shared" si="473"/>
        <v>0.58846274136388899</v>
      </c>
      <c r="AX762" s="1">
        <f t="shared" si="474"/>
        <v>1.687197032100018</v>
      </c>
    </row>
    <row r="763" spans="1:50" x14ac:dyDescent="0.45">
      <c r="A763" s="7" t="s">
        <v>183</v>
      </c>
      <c r="B763" s="7" t="s">
        <v>183</v>
      </c>
      <c r="C763" s="8" t="s">
        <v>53</v>
      </c>
      <c r="D763" s="1" t="s">
        <v>88</v>
      </c>
      <c r="E763" s="13">
        <v>564088800000</v>
      </c>
      <c r="F763" s="7">
        <v>83570</v>
      </c>
      <c r="G763" s="7">
        <v>-12297</v>
      </c>
      <c r="H763" s="7">
        <v>3095</v>
      </c>
      <c r="I763" s="7">
        <v>478118</v>
      </c>
      <c r="J763" s="7">
        <v>65808</v>
      </c>
      <c r="K763" s="7">
        <v>280845</v>
      </c>
      <c r="L763" s="7">
        <v>151108</v>
      </c>
      <c r="M763" s="7">
        <v>25064</v>
      </c>
      <c r="N763" s="7">
        <v>80806</v>
      </c>
      <c r="O763" s="1">
        <v>891</v>
      </c>
      <c r="P763" s="1">
        <v>3</v>
      </c>
      <c r="Q763" s="1">
        <v>2</v>
      </c>
      <c r="R763" s="1">
        <v>2</v>
      </c>
      <c r="S763" s="1">
        <f t="shared" si="453"/>
        <v>0.66666666666666663</v>
      </c>
      <c r="T763" s="1">
        <v>6</v>
      </c>
      <c r="U763" s="1">
        <v>1</v>
      </c>
      <c r="V763" s="1">
        <v>0.215</v>
      </c>
      <c r="W763" s="1">
        <v>-0.261953820575624</v>
      </c>
      <c r="X763" s="7">
        <v>110</v>
      </c>
      <c r="Y763" s="7">
        <f t="shared" si="454"/>
        <v>83570</v>
      </c>
      <c r="Z763" s="7">
        <f t="shared" si="455"/>
        <v>80806</v>
      </c>
      <c r="AA763" s="7">
        <f t="shared" si="456"/>
        <v>25064</v>
      </c>
      <c r="AB763" s="7">
        <f t="shared" si="457"/>
        <v>891</v>
      </c>
      <c r="AC763" s="1">
        <v>0.215</v>
      </c>
      <c r="AD763" s="7">
        <f t="shared" si="458"/>
        <v>13.077612842932888</v>
      </c>
      <c r="AE763" s="10">
        <f t="shared" si="459"/>
        <v>1.6022091152684664E-5</v>
      </c>
      <c r="AF763" s="7">
        <f t="shared" si="460"/>
        <v>1</v>
      </c>
      <c r="AG763" s="7">
        <f t="shared" si="461"/>
        <v>1</v>
      </c>
      <c r="AH763" s="1">
        <v>-0.261953820575624</v>
      </c>
      <c r="AI763" s="1">
        <f t="shared" si="462"/>
        <v>1</v>
      </c>
      <c r="AJ763" s="1">
        <f t="shared" si="463"/>
        <v>1</v>
      </c>
      <c r="AK763" s="1">
        <f t="shared" si="464"/>
        <v>1</v>
      </c>
      <c r="AL763" s="1">
        <f t="shared" si="465"/>
        <v>0</v>
      </c>
      <c r="AM763" s="1">
        <f t="shared" si="490"/>
        <v>109</v>
      </c>
      <c r="AN763" s="1">
        <v>1395</v>
      </c>
      <c r="AO763" s="11">
        <f t="shared" si="466"/>
        <v>-14</v>
      </c>
      <c r="AP763" s="1">
        <f t="shared" si="467"/>
        <v>-0.261953820575624</v>
      </c>
      <c r="AQ763" s="1">
        <f t="shared" si="468"/>
        <v>3</v>
      </c>
      <c r="AR763" s="1">
        <f t="shared" si="469"/>
        <v>5.6795350941528504</v>
      </c>
      <c r="AS763" s="1">
        <f t="shared" si="470"/>
        <v>-2.5719592234552977E-2</v>
      </c>
      <c r="AT763" s="1">
        <f t="shared" si="471"/>
        <v>-2.1799759186851429E-2</v>
      </c>
      <c r="AU763" s="1">
        <f t="shared" si="472"/>
        <v>1</v>
      </c>
      <c r="AV763" s="1">
        <f t="shared" si="452"/>
        <v>0.453687165093136</v>
      </c>
      <c r="AW763" s="1">
        <f t="shared" si="473"/>
        <v>0.587396835090919</v>
      </c>
      <c r="AX763" s="1">
        <f t="shared" si="474"/>
        <v>-0.78586146172687199</v>
      </c>
    </row>
    <row r="764" spans="1:50" x14ac:dyDescent="0.45">
      <c r="A764" s="7" t="s">
        <v>183</v>
      </c>
      <c r="B764" s="7" t="s">
        <v>183</v>
      </c>
      <c r="C764" s="8" t="s">
        <v>54</v>
      </c>
      <c r="D764" s="1" t="s">
        <v>88</v>
      </c>
      <c r="E764" s="13">
        <v>973746400000</v>
      </c>
      <c r="F764" s="7">
        <v>279980</v>
      </c>
      <c r="G764" s="7">
        <v>48131</v>
      </c>
      <c r="H764" s="7">
        <v>34133</v>
      </c>
      <c r="I764" s="7">
        <v>441308</v>
      </c>
      <c r="J764" s="7">
        <v>104781</v>
      </c>
      <c r="K764" s="7">
        <v>194358</v>
      </c>
      <c r="L764" s="7">
        <v>102576</v>
      </c>
      <c r="M764" s="7">
        <v>32788</v>
      </c>
      <c r="N764" s="4">
        <v>213718</v>
      </c>
      <c r="O764" s="7">
        <v>791</v>
      </c>
      <c r="P764" s="1">
        <v>3</v>
      </c>
      <c r="Q764" s="1">
        <v>2</v>
      </c>
      <c r="R764" s="1">
        <v>2</v>
      </c>
      <c r="S764" s="1">
        <f t="shared" si="453"/>
        <v>0.66666666666666663</v>
      </c>
      <c r="T764" s="1">
        <v>6</v>
      </c>
      <c r="U764" s="1">
        <v>1</v>
      </c>
      <c r="V764" s="1">
        <v>0.34399999999999997</v>
      </c>
      <c r="W764" s="1">
        <v>-0.139146443074805</v>
      </c>
      <c r="X764" s="7">
        <v>82</v>
      </c>
      <c r="Y764" s="7">
        <f t="shared" si="454"/>
        <v>279980</v>
      </c>
      <c r="Z764" s="7">
        <f t="shared" si="455"/>
        <v>213718</v>
      </c>
      <c r="AA764" s="7">
        <f t="shared" si="456"/>
        <v>32788</v>
      </c>
      <c r="AB764" s="7">
        <f t="shared" si="457"/>
        <v>791</v>
      </c>
      <c r="AC764" s="1">
        <v>0.34399999999999997</v>
      </c>
      <c r="AD764" s="7">
        <f t="shared" si="458"/>
        <v>12.997498323350746</v>
      </c>
      <c r="AE764" s="10">
        <f t="shared" si="459"/>
        <v>5.3677935633943424E-5</v>
      </c>
      <c r="AF764" s="7">
        <f t="shared" si="460"/>
        <v>1</v>
      </c>
      <c r="AG764" s="7">
        <f t="shared" si="461"/>
        <v>1</v>
      </c>
      <c r="AH764" s="1">
        <v>-0.139146443074805</v>
      </c>
      <c r="AI764" s="1">
        <f t="shared" si="462"/>
        <v>1</v>
      </c>
      <c r="AJ764" s="1">
        <f t="shared" si="463"/>
        <v>1</v>
      </c>
      <c r="AK764" s="1">
        <f t="shared" si="464"/>
        <v>1</v>
      </c>
      <c r="AL764" s="1">
        <f t="shared" si="465"/>
        <v>0</v>
      </c>
      <c r="AM764" s="1">
        <f t="shared" si="490"/>
        <v>109</v>
      </c>
      <c r="AN764" s="1">
        <v>1396</v>
      </c>
      <c r="AO764" s="11">
        <f t="shared" si="466"/>
        <v>-42</v>
      </c>
      <c r="AP764" s="1">
        <f t="shared" si="467"/>
        <v>-0.139146443074805</v>
      </c>
      <c r="AQ764" s="1">
        <f t="shared" si="468"/>
        <v>3</v>
      </c>
      <c r="AR764" s="1">
        <f t="shared" si="469"/>
        <v>5.6447418003779957</v>
      </c>
      <c r="AS764" s="1">
        <f t="shared" si="470"/>
        <v>0.10906441759496768</v>
      </c>
      <c r="AT764" s="1">
        <f t="shared" si="471"/>
        <v>4.9428680814635105E-2</v>
      </c>
      <c r="AU764" s="1">
        <f t="shared" si="472"/>
        <v>0</v>
      </c>
      <c r="AV764" s="1">
        <f t="shared" si="452"/>
        <v>0.46986911635411094</v>
      </c>
      <c r="AW764" s="1">
        <f t="shared" si="473"/>
        <v>0.44041349805577962</v>
      </c>
      <c r="AX764" s="1">
        <f t="shared" si="474"/>
        <v>-0.41743932922441501</v>
      </c>
    </row>
    <row r="765" spans="1:50" x14ac:dyDescent="0.45">
      <c r="A765" s="7" t="s">
        <v>184</v>
      </c>
      <c r="B765" s="7" t="s">
        <v>184</v>
      </c>
      <c r="C765" s="8" t="s">
        <v>47</v>
      </c>
      <c r="D765" s="1" t="s">
        <v>73</v>
      </c>
      <c r="E765" s="12">
        <v>888930000000</v>
      </c>
      <c r="F765" s="9">
        <v>371862</v>
      </c>
      <c r="G765" s="9">
        <v>123528</v>
      </c>
      <c r="H765" s="9">
        <v>163220</v>
      </c>
      <c r="I765" s="9">
        <v>475543</v>
      </c>
      <c r="J765" s="9">
        <v>78668</v>
      </c>
      <c r="K765" s="9">
        <v>121232</v>
      </c>
      <c r="L765" s="7">
        <v>58863</v>
      </c>
      <c r="M765" s="7">
        <v>16060</v>
      </c>
      <c r="N765" s="7">
        <v>200582</v>
      </c>
      <c r="O765" s="9">
        <v>6364</v>
      </c>
      <c r="P765" s="1">
        <v>0</v>
      </c>
      <c r="Q765" s="1">
        <v>0</v>
      </c>
      <c r="R765" s="1">
        <v>0</v>
      </c>
      <c r="S765" s="1">
        <f t="shared" si="453"/>
        <v>0</v>
      </c>
      <c r="T765" s="1">
        <v>0</v>
      </c>
      <c r="U765" s="1">
        <v>0</v>
      </c>
      <c r="V765" s="1">
        <v>0.42699999999999999</v>
      </c>
      <c r="W765" s="1">
        <v>5.1889006511036803E-3</v>
      </c>
      <c r="X765" s="7">
        <v>49</v>
      </c>
      <c r="Y765" s="7">
        <f t="shared" si="454"/>
        <v>371862</v>
      </c>
      <c r="Z765" s="7">
        <f t="shared" si="455"/>
        <v>200582</v>
      </c>
      <c r="AA765" s="7">
        <f t="shared" si="456"/>
        <v>16060</v>
      </c>
      <c r="AB765" s="7">
        <f t="shared" si="457"/>
        <v>6364</v>
      </c>
      <c r="AC765" s="1">
        <v>0.42699999999999999</v>
      </c>
      <c r="AD765" s="7">
        <f t="shared" si="458"/>
        <v>13.072212588004065</v>
      </c>
      <c r="AE765" s="10">
        <f t="shared" si="459"/>
        <v>7.1293608474567725E-5</v>
      </c>
      <c r="AF765" s="7">
        <f t="shared" si="460"/>
        <v>1</v>
      </c>
      <c r="AG765" s="7">
        <f t="shared" si="461"/>
        <v>0</v>
      </c>
      <c r="AH765" s="1">
        <v>5.1889006511036803E-3</v>
      </c>
      <c r="AI765" s="1">
        <f t="shared" si="462"/>
        <v>0</v>
      </c>
      <c r="AJ765" s="1">
        <f t="shared" si="463"/>
        <v>0</v>
      </c>
      <c r="AK765" s="1">
        <f t="shared" si="464"/>
        <v>0</v>
      </c>
      <c r="AL765" s="1">
        <f t="shared" si="465"/>
        <v>0</v>
      </c>
      <c r="AM765" s="1">
        <f t="shared" ref="AM765" si="491">AM764+1</f>
        <v>110</v>
      </c>
      <c r="AN765" s="1">
        <v>1390</v>
      </c>
      <c r="AO765" s="11">
        <f t="shared" si="466"/>
        <v>-75</v>
      </c>
      <c r="AP765" s="1">
        <f t="shared" si="467"/>
        <v>5.1889006511036803E-3</v>
      </c>
      <c r="AQ765" s="1">
        <f t="shared" si="468"/>
        <v>0</v>
      </c>
      <c r="AR765" s="1">
        <f t="shared" si="469"/>
        <v>5.6771897932363924</v>
      </c>
      <c r="AS765" s="1">
        <f t="shared" si="470"/>
        <v>0.25976199838920982</v>
      </c>
      <c r="AT765" s="1">
        <f t="shared" si="471"/>
        <v>0.13896257298099962</v>
      </c>
      <c r="AU765" s="1">
        <f t="shared" si="472"/>
        <v>0</v>
      </c>
      <c r="AV765" s="1">
        <f t="shared" si="452"/>
        <v>0.28920833657524136</v>
      </c>
      <c r="AW765" s="1">
        <f t="shared" si="473"/>
        <v>0.25493383353345545</v>
      </c>
      <c r="AX765" s="1">
        <f t="shared" si="474"/>
        <v>0</v>
      </c>
    </row>
    <row r="766" spans="1:50" x14ac:dyDescent="0.45">
      <c r="A766" s="7" t="s">
        <v>184</v>
      </c>
      <c r="B766" s="7" t="s">
        <v>184</v>
      </c>
      <c r="C766" s="8" t="s">
        <v>49</v>
      </c>
      <c r="D766" s="1" t="s">
        <v>73</v>
      </c>
      <c r="E766" s="12">
        <v>2508030000000</v>
      </c>
      <c r="F766" s="9">
        <v>523758</v>
      </c>
      <c r="G766" s="9">
        <v>218174</v>
      </c>
      <c r="H766" s="9">
        <v>299374</v>
      </c>
      <c r="I766" s="9">
        <v>584231</v>
      </c>
      <c r="J766" s="9">
        <v>20413</v>
      </c>
      <c r="K766" s="9">
        <v>136685</v>
      </c>
      <c r="L766" s="7">
        <v>98939</v>
      </c>
      <c r="M766" s="7">
        <v>22191</v>
      </c>
      <c r="N766" s="7">
        <v>225694</v>
      </c>
      <c r="O766" s="9">
        <v>6597</v>
      </c>
      <c r="P766" s="1">
        <v>0</v>
      </c>
      <c r="Q766" s="1">
        <v>0</v>
      </c>
      <c r="R766" s="1">
        <v>0</v>
      </c>
      <c r="S766" s="1">
        <f t="shared" si="453"/>
        <v>0</v>
      </c>
      <c r="T766" s="1">
        <v>0</v>
      </c>
      <c r="U766" s="1">
        <v>0</v>
      </c>
      <c r="V766" s="1">
        <v>0.59299999999999997</v>
      </c>
      <c r="W766" s="1">
        <v>0.18505773113375301</v>
      </c>
      <c r="X766" s="7">
        <v>49</v>
      </c>
      <c r="Y766" s="7">
        <f t="shared" si="454"/>
        <v>523758</v>
      </c>
      <c r="Z766" s="7">
        <f t="shared" si="455"/>
        <v>225694</v>
      </c>
      <c r="AA766" s="7">
        <f t="shared" si="456"/>
        <v>22191</v>
      </c>
      <c r="AB766" s="7">
        <f t="shared" si="457"/>
        <v>6597</v>
      </c>
      <c r="AC766" s="1">
        <v>0.59299999999999997</v>
      </c>
      <c r="AD766" s="7">
        <f t="shared" si="458"/>
        <v>13.278051731547103</v>
      </c>
      <c r="AE766" s="10">
        <f t="shared" si="459"/>
        <v>1.0041520184214209E-4</v>
      </c>
      <c r="AF766" s="7">
        <f t="shared" si="460"/>
        <v>1</v>
      </c>
      <c r="AG766" s="7">
        <f t="shared" si="461"/>
        <v>0</v>
      </c>
      <c r="AH766" s="1">
        <v>0.18505773113375301</v>
      </c>
      <c r="AI766" s="1">
        <f t="shared" si="462"/>
        <v>0</v>
      </c>
      <c r="AJ766" s="1">
        <f t="shared" si="463"/>
        <v>0</v>
      </c>
      <c r="AK766" s="1">
        <f t="shared" si="464"/>
        <v>0</v>
      </c>
      <c r="AL766" s="1">
        <f t="shared" si="465"/>
        <v>0</v>
      </c>
      <c r="AM766" s="1">
        <f t="shared" ref="AM766:AM771" si="492">AM765</f>
        <v>110</v>
      </c>
      <c r="AN766" s="1">
        <v>1391</v>
      </c>
      <c r="AO766" s="11">
        <f t="shared" si="466"/>
        <v>-75</v>
      </c>
      <c r="AP766" s="1">
        <f t="shared" si="467"/>
        <v>0.18505773113375301</v>
      </c>
      <c r="AQ766" s="1">
        <f t="shared" si="468"/>
        <v>0</v>
      </c>
      <c r="AR766" s="1">
        <f t="shared" si="469"/>
        <v>5.7665845974368253</v>
      </c>
      <c r="AS766" s="1">
        <f t="shared" si="470"/>
        <v>0.37343790384282927</v>
      </c>
      <c r="AT766" s="1">
        <f t="shared" si="471"/>
        <v>8.6990187517693163E-2</v>
      </c>
      <c r="AU766" s="1">
        <f t="shared" si="472"/>
        <v>0</v>
      </c>
      <c r="AV766" s="1">
        <f t="shared" si="452"/>
        <v>0.20428905689701504</v>
      </c>
      <c r="AW766" s="1">
        <f t="shared" si="473"/>
        <v>0.23395711627763677</v>
      </c>
      <c r="AX766" s="1">
        <f t="shared" si="474"/>
        <v>0</v>
      </c>
    </row>
    <row r="767" spans="1:50" x14ac:dyDescent="0.45">
      <c r="A767" s="7" t="s">
        <v>184</v>
      </c>
      <c r="B767" s="7" t="s">
        <v>184</v>
      </c>
      <c r="C767" s="8" t="s">
        <v>50</v>
      </c>
      <c r="D767" s="1" t="s">
        <v>73</v>
      </c>
      <c r="E767" s="12">
        <v>2424870000000</v>
      </c>
      <c r="F767" s="9">
        <v>811311</v>
      </c>
      <c r="G767" s="9">
        <v>440475</v>
      </c>
      <c r="H767" s="9">
        <v>458605</v>
      </c>
      <c r="I767" s="9">
        <v>882488</v>
      </c>
      <c r="J767" s="9">
        <v>47773</v>
      </c>
      <c r="K767" s="9">
        <v>228489</v>
      </c>
      <c r="L767" s="7">
        <v>131578</v>
      </c>
      <c r="M767" s="7">
        <v>27546</v>
      </c>
      <c r="N767" s="7">
        <v>285519</v>
      </c>
      <c r="O767" s="9">
        <v>8045</v>
      </c>
      <c r="P767" s="1">
        <v>3</v>
      </c>
      <c r="Q767" s="1">
        <v>2</v>
      </c>
      <c r="R767" s="1">
        <v>3</v>
      </c>
      <c r="S767" s="1">
        <f t="shared" si="453"/>
        <v>0.66666666666666663</v>
      </c>
      <c r="T767" s="1">
        <v>6</v>
      </c>
      <c r="U767" s="1">
        <v>0</v>
      </c>
      <c r="V767" s="1">
        <v>0.85899999999999999</v>
      </c>
      <c r="W767" s="1">
        <v>0.47889956919647397</v>
      </c>
      <c r="X767" s="7">
        <v>44</v>
      </c>
      <c r="Y767" s="7">
        <f t="shared" si="454"/>
        <v>811311</v>
      </c>
      <c r="Z767" s="7">
        <f t="shared" si="455"/>
        <v>285519</v>
      </c>
      <c r="AA767" s="7">
        <f t="shared" si="456"/>
        <v>27546</v>
      </c>
      <c r="AB767" s="7">
        <f t="shared" si="457"/>
        <v>8045</v>
      </c>
      <c r="AC767" s="1">
        <v>0.85899999999999999</v>
      </c>
      <c r="AD767" s="7">
        <f t="shared" si="458"/>
        <v>13.690500469963428</v>
      </c>
      <c r="AE767" s="10">
        <f t="shared" si="459"/>
        <v>1.5554503763522492E-4</v>
      </c>
      <c r="AF767" s="7">
        <f t="shared" si="460"/>
        <v>1</v>
      </c>
      <c r="AG767" s="7">
        <f t="shared" si="461"/>
        <v>0</v>
      </c>
      <c r="AH767" s="1">
        <v>0.47889956919647397</v>
      </c>
      <c r="AI767" s="1">
        <f t="shared" si="462"/>
        <v>1</v>
      </c>
      <c r="AJ767" s="1">
        <f t="shared" si="463"/>
        <v>1</v>
      </c>
      <c r="AK767" s="1">
        <f t="shared" si="464"/>
        <v>1</v>
      </c>
      <c r="AL767" s="1">
        <f t="shared" si="465"/>
        <v>0</v>
      </c>
      <c r="AM767" s="1">
        <f t="shared" si="492"/>
        <v>110</v>
      </c>
      <c r="AN767" s="1">
        <v>1392</v>
      </c>
      <c r="AO767" s="11">
        <f t="shared" si="466"/>
        <v>-80</v>
      </c>
      <c r="AP767" s="1">
        <f t="shared" si="467"/>
        <v>0.47889956919647397</v>
      </c>
      <c r="AQ767" s="1">
        <f t="shared" si="468"/>
        <v>3</v>
      </c>
      <c r="AR767" s="1">
        <f t="shared" si="469"/>
        <v>5.9457088085989929</v>
      </c>
      <c r="AS767" s="1">
        <f t="shared" si="470"/>
        <v>0.49912860004895249</v>
      </c>
      <c r="AT767" s="1">
        <f t="shared" si="471"/>
        <v>0.1816489131376115</v>
      </c>
      <c r="AU767" s="1">
        <f t="shared" si="472"/>
        <v>0</v>
      </c>
      <c r="AV767" s="1">
        <f t="shared" si="452"/>
        <v>0.20323335841393877</v>
      </c>
      <c r="AW767" s="1">
        <f t="shared" si="473"/>
        <v>0.2589145688100008</v>
      </c>
      <c r="AX767" s="1">
        <f t="shared" si="474"/>
        <v>1.436698707589422</v>
      </c>
    </row>
    <row r="768" spans="1:50" x14ac:dyDescent="0.45">
      <c r="A768" s="7" t="s">
        <v>184</v>
      </c>
      <c r="B768" s="7" t="s">
        <v>184</v>
      </c>
      <c r="C768" s="8" t="s">
        <v>51</v>
      </c>
      <c r="D768" s="1" t="s">
        <v>73</v>
      </c>
      <c r="E768" s="12">
        <v>2663010000000</v>
      </c>
      <c r="F768" s="9">
        <v>889751</v>
      </c>
      <c r="G768" s="9">
        <v>435189</v>
      </c>
      <c r="H768" s="9">
        <v>481671</v>
      </c>
      <c r="I768" s="9">
        <v>1019613</v>
      </c>
      <c r="J768" s="9">
        <v>43092</v>
      </c>
      <c r="K768" s="9">
        <v>349903</v>
      </c>
      <c r="L768" s="7">
        <v>185674</v>
      </c>
      <c r="M768" s="7">
        <v>32217</v>
      </c>
      <c r="N768" s="7">
        <v>381757</v>
      </c>
      <c r="O768" s="9">
        <v>8072</v>
      </c>
      <c r="P768" s="1">
        <v>5</v>
      </c>
      <c r="Q768" s="1">
        <v>4</v>
      </c>
      <c r="R768" s="1">
        <v>4</v>
      </c>
      <c r="S768" s="1">
        <f t="shared" si="453"/>
        <v>0.8</v>
      </c>
      <c r="T768" s="1">
        <v>16</v>
      </c>
      <c r="U768" s="1">
        <v>0</v>
      </c>
      <c r="V768" s="1">
        <v>2.1000000000000001E-2</v>
      </c>
      <c r="W768" s="1">
        <v>-0.34928142927354699</v>
      </c>
      <c r="X768" s="7">
        <v>36</v>
      </c>
      <c r="Y768" s="7">
        <f t="shared" si="454"/>
        <v>889751</v>
      </c>
      <c r="Z768" s="7">
        <f t="shared" si="455"/>
        <v>381757</v>
      </c>
      <c r="AA768" s="7">
        <f t="shared" si="456"/>
        <v>32217</v>
      </c>
      <c r="AB768" s="7">
        <f t="shared" si="457"/>
        <v>8072</v>
      </c>
      <c r="AC768" s="1">
        <v>2.1000000000000001E-2</v>
      </c>
      <c r="AD768" s="7">
        <f t="shared" si="458"/>
        <v>13.834933701500892</v>
      </c>
      <c r="AE768" s="10">
        <f t="shared" si="459"/>
        <v>1.705836020724223E-4</v>
      </c>
      <c r="AF768" s="7">
        <f t="shared" si="460"/>
        <v>1</v>
      </c>
      <c r="AG768" s="7">
        <f t="shared" si="461"/>
        <v>0</v>
      </c>
      <c r="AH768" s="1">
        <v>-0.34928142927354699</v>
      </c>
      <c r="AI768" s="1">
        <f t="shared" si="462"/>
        <v>1</v>
      </c>
      <c r="AJ768" s="1">
        <f t="shared" si="463"/>
        <v>1</v>
      </c>
      <c r="AK768" s="1">
        <f t="shared" si="464"/>
        <v>1</v>
      </c>
      <c r="AL768" s="1">
        <f t="shared" si="465"/>
        <v>1</v>
      </c>
      <c r="AM768" s="1">
        <f t="shared" si="492"/>
        <v>110</v>
      </c>
      <c r="AN768" s="1">
        <v>1393</v>
      </c>
      <c r="AO768" s="11">
        <f t="shared" si="466"/>
        <v>-88</v>
      </c>
      <c r="AP768" s="1">
        <f t="shared" si="467"/>
        <v>-0.34928142927354699</v>
      </c>
      <c r="AQ768" s="1">
        <f t="shared" si="468"/>
        <v>4</v>
      </c>
      <c r="AR768" s="1">
        <f t="shared" si="469"/>
        <v>6.0084353640591681</v>
      </c>
      <c r="AS768" s="1">
        <f t="shared" si="470"/>
        <v>0.42681782205601537</v>
      </c>
      <c r="AT768" s="1">
        <f t="shared" si="471"/>
        <v>0.16341996462649408</v>
      </c>
      <c r="AU768" s="1">
        <f t="shared" si="472"/>
        <v>0</v>
      </c>
      <c r="AV768" s="1">
        <f t="shared" si="452"/>
        <v>0.22436551907439392</v>
      </c>
      <c r="AW768" s="1">
        <f t="shared" si="473"/>
        <v>0.34317236049363825</v>
      </c>
      <c r="AX768" s="1">
        <f t="shared" si="474"/>
        <v>-1.397125717094188</v>
      </c>
    </row>
    <row r="769" spans="1:50" x14ac:dyDescent="0.45">
      <c r="A769" s="7" t="s">
        <v>184</v>
      </c>
      <c r="B769" s="7" t="s">
        <v>184</v>
      </c>
      <c r="C769" s="8" t="s">
        <v>52</v>
      </c>
      <c r="D769" s="1" t="s">
        <v>73</v>
      </c>
      <c r="E769" s="12">
        <v>2366070000000</v>
      </c>
      <c r="F769" s="9">
        <v>932283</v>
      </c>
      <c r="G769" s="9">
        <v>410838</v>
      </c>
      <c r="H769" s="9">
        <v>481461</v>
      </c>
      <c r="I769" s="9">
        <v>983951</v>
      </c>
      <c r="J769" s="9">
        <v>66692</v>
      </c>
      <c r="K769" s="9">
        <v>323961</v>
      </c>
      <c r="L769" s="7">
        <v>177972</v>
      </c>
      <c r="M769" s="7">
        <v>39545</v>
      </c>
      <c r="N769" s="7">
        <v>421724</v>
      </c>
      <c r="O769" s="9">
        <v>31869</v>
      </c>
      <c r="P769" s="1">
        <v>5</v>
      </c>
      <c r="Q769" s="1">
        <v>4</v>
      </c>
      <c r="R769" s="1">
        <v>4</v>
      </c>
      <c r="S769" s="1">
        <f t="shared" si="453"/>
        <v>0.8</v>
      </c>
      <c r="T769" s="1">
        <v>14</v>
      </c>
      <c r="U769" s="1">
        <v>0</v>
      </c>
      <c r="V769" s="1">
        <v>1</v>
      </c>
      <c r="W769" s="1">
        <v>0.62710580237401703</v>
      </c>
      <c r="X769" s="7">
        <v>40</v>
      </c>
      <c r="Y769" s="7">
        <f t="shared" si="454"/>
        <v>932283</v>
      </c>
      <c r="Z769" s="7">
        <f t="shared" si="455"/>
        <v>421724</v>
      </c>
      <c r="AA769" s="7">
        <f t="shared" si="456"/>
        <v>39545</v>
      </c>
      <c r="AB769" s="7">
        <f t="shared" si="457"/>
        <v>31869</v>
      </c>
      <c r="AC769" s="1">
        <v>1</v>
      </c>
      <c r="AD769" s="7">
        <f t="shared" si="458"/>
        <v>13.799331378046524</v>
      </c>
      <c r="AE769" s="10">
        <f t="shared" si="459"/>
        <v>1.7873786294242332E-4</v>
      </c>
      <c r="AF769" s="7">
        <f t="shared" si="460"/>
        <v>1</v>
      </c>
      <c r="AG769" s="7">
        <f t="shared" si="461"/>
        <v>0</v>
      </c>
      <c r="AH769" s="1">
        <v>0.62710580237401703</v>
      </c>
      <c r="AI769" s="1">
        <f t="shared" si="462"/>
        <v>1</v>
      </c>
      <c r="AJ769" s="1">
        <f t="shared" si="463"/>
        <v>1</v>
      </c>
      <c r="AK769" s="1">
        <f t="shared" si="464"/>
        <v>1</v>
      </c>
      <c r="AL769" s="1">
        <f t="shared" si="465"/>
        <v>1</v>
      </c>
      <c r="AM769" s="1">
        <f t="shared" si="492"/>
        <v>110</v>
      </c>
      <c r="AN769" s="1">
        <v>1394</v>
      </c>
      <c r="AO769" s="11">
        <f t="shared" si="466"/>
        <v>-84</v>
      </c>
      <c r="AP769" s="1">
        <f t="shared" si="467"/>
        <v>0.62710580237401703</v>
      </c>
      <c r="AQ769" s="1">
        <f t="shared" si="468"/>
        <v>4</v>
      </c>
      <c r="AR769" s="1">
        <f t="shared" si="469"/>
        <v>5.9929734714400009</v>
      </c>
      <c r="AS769" s="1">
        <f t="shared" si="470"/>
        <v>0.41753908477149776</v>
      </c>
      <c r="AT769" s="1">
        <f t="shared" si="471"/>
        <v>0.17363729729044364</v>
      </c>
      <c r="AU769" s="1">
        <f t="shared" si="472"/>
        <v>0</v>
      </c>
      <c r="AV769" s="1">
        <f t="shared" si="452"/>
        <v>0.24865465861613029</v>
      </c>
      <c r="AW769" s="1">
        <f t="shared" si="473"/>
        <v>0.32924505386955244</v>
      </c>
      <c r="AX769" s="1">
        <f t="shared" si="474"/>
        <v>2.5084232094960681</v>
      </c>
    </row>
    <row r="770" spans="1:50" x14ac:dyDescent="0.45">
      <c r="A770" s="7" t="s">
        <v>184</v>
      </c>
      <c r="B770" s="7" t="s">
        <v>184</v>
      </c>
      <c r="C770" s="8" t="s">
        <v>53</v>
      </c>
      <c r="D770" s="1" t="s">
        <v>73</v>
      </c>
      <c r="E770" s="13">
        <v>2642010000000</v>
      </c>
      <c r="F770" s="7">
        <v>983637</v>
      </c>
      <c r="G770" s="7">
        <v>391802</v>
      </c>
      <c r="H770" s="7">
        <v>504914</v>
      </c>
      <c r="I770" s="7">
        <v>1013353</v>
      </c>
      <c r="J770" s="7">
        <v>161476</v>
      </c>
      <c r="K770" s="7">
        <v>375957</v>
      </c>
      <c r="L770" s="7">
        <v>158930</v>
      </c>
      <c r="M770" s="7">
        <v>51519</v>
      </c>
      <c r="N770" s="7">
        <v>475033</v>
      </c>
      <c r="O770" s="1">
        <v>44746</v>
      </c>
      <c r="P770" s="1">
        <v>3</v>
      </c>
      <c r="Q770" s="1">
        <v>2</v>
      </c>
      <c r="R770" s="1">
        <v>3</v>
      </c>
      <c r="S770" s="1">
        <f t="shared" si="453"/>
        <v>0.66666666666666663</v>
      </c>
      <c r="T770" s="1">
        <v>6</v>
      </c>
      <c r="U770" s="1">
        <v>0</v>
      </c>
      <c r="V770" s="1">
        <v>1</v>
      </c>
      <c r="W770" s="1">
        <v>0.62899750478593497</v>
      </c>
      <c r="X770" s="7">
        <v>48</v>
      </c>
      <c r="Y770" s="7">
        <f t="shared" si="454"/>
        <v>983637</v>
      </c>
      <c r="Z770" s="7">
        <f t="shared" si="455"/>
        <v>475033</v>
      </c>
      <c r="AA770" s="7">
        <f t="shared" si="456"/>
        <v>51519</v>
      </c>
      <c r="AB770" s="7">
        <f t="shared" si="457"/>
        <v>44746</v>
      </c>
      <c r="AC770" s="1">
        <v>1</v>
      </c>
      <c r="AD770" s="7">
        <f t="shared" si="458"/>
        <v>13.8287751924207</v>
      </c>
      <c r="AE770" s="10">
        <f t="shared" si="459"/>
        <v>1.8858348301009075E-4</v>
      </c>
      <c r="AF770" s="7">
        <f t="shared" si="460"/>
        <v>1</v>
      </c>
      <c r="AG770" s="7">
        <f t="shared" si="461"/>
        <v>0</v>
      </c>
      <c r="AH770" s="1">
        <v>0.62899750478593497</v>
      </c>
      <c r="AI770" s="1">
        <f t="shared" si="462"/>
        <v>1</v>
      </c>
      <c r="AJ770" s="1">
        <f t="shared" si="463"/>
        <v>1</v>
      </c>
      <c r="AK770" s="1">
        <f t="shared" si="464"/>
        <v>1</v>
      </c>
      <c r="AL770" s="1">
        <f t="shared" si="465"/>
        <v>0</v>
      </c>
      <c r="AM770" s="1">
        <f t="shared" si="492"/>
        <v>110</v>
      </c>
      <c r="AN770" s="1">
        <v>1395</v>
      </c>
      <c r="AO770" s="11">
        <f t="shared" si="466"/>
        <v>-76</v>
      </c>
      <c r="AP770" s="1">
        <f t="shared" si="467"/>
        <v>0.62899750478593497</v>
      </c>
      <c r="AQ770" s="1">
        <f t="shared" si="468"/>
        <v>3</v>
      </c>
      <c r="AR770" s="1">
        <f t="shared" si="469"/>
        <v>6.0057607575488898</v>
      </c>
      <c r="AS770" s="1">
        <f t="shared" si="470"/>
        <v>0.38663920667329155</v>
      </c>
      <c r="AT770" s="1">
        <f t="shared" si="471"/>
        <v>0.14829694058690163</v>
      </c>
      <c r="AU770" s="1">
        <f t="shared" si="472"/>
        <v>0</v>
      </c>
      <c r="AV770" s="1">
        <f t="shared" ref="AV770:AV833" si="493">(J770+L770)/I770</f>
        <v>0.31618399511325274</v>
      </c>
      <c r="AW770" s="1">
        <f t="shared" si="473"/>
        <v>0.37100299698130856</v>
      </c>
      <c r="AX770" s="1">
        <f t="shared" si="474"/>
        <v>1.886992514357805</v>
      </c>
    </row>
    <row r="771" spans="1:50" x14ac:dyDescent="0.45">
      <c r="A771" s="7" t="s">
        <v>184</v>
      </c>
      <c r="B771" s="7" t="s">
        <v>184</v>
      </c>
      <c r="C771" s="8" t="s">
        <v>54</v>
      </c>
      <c r="D771" s="1" t="s">
        <v>73</v>
      </c>
      <c r="E771" s="13">
        <v>2751630000000</v>
      </c>
      <c r="F771" s="7">
        <v>1127676</v>
      </c>
      <c r="G771" s="7">
        <v>465522</v>
      </c>
      <c r="H771" s="7">
        <v>564945</v>
      </c>
      <c r="I771" s="7">
        <v>1121367</v>
      </c>
      <c r="J771" s="7">
        <v>73534</v>
      </c>
      <c r="K771" s="7">
        <v>356166</v>
      </c>
      <c r="L771" s="7">
        <v>178022</v>
      </c>
      <c r="M771" s="7">
        <v>53589</v>
      </c>
      <c r="N771" s="4">
        <v>523292</v>
      </c>
      <c r="O771" s="7">
        <v>63131</v>
      </c>
      <c r="P771" s="1">
        <v>3</v>
      </c>
      <c r="Q771" s="1">
        <v>2</v>
      </c>
      <c r="R771" s="1">
        <v>3</v>
      </c>
      <c r="S771" s="1">
        <f t="shared" ref="S771:S834" si="494">IF(P771&gt;0,Q771/P771,0)</f>
        <v>0.66666666666666663</v>
      </c>
      <c r="T771" s="1">
        <v>6</v>
      </c>
      <c r="U771" s="1">
        <v>0</v>
      </c>
      <c r="V771" s="1">
        <v>2E-3</v>
      </c>
      <c r="W771" s="1">
        <v>-0.36239383481638698</v>
      </c>
      <c r="X771" s="7">
        <v>33</v>
      </c>
      <c r="Y771" s="7">
        <f t="shared" ref="Y771:Y834" si="495">F771</f>
        <v>1127676</v>
      </c>
      <c r="Z771" s="7">
        <f t="shared" ref="Z771:Z834" si="496">N771</f>
        <v>523292</v>
      </c>
      <c r="AA771" s="7">
        <f t="shared" ref="AA771:AA834" si="497">M771</f>
        <v>53589</v>
      </c>
      <c r="AB771" s="7">
        <f t="shared" ref="AB771:AB834" si="498">O771</f>
        <v>63131</v>
      </c>
      <c r="AC771" s="1">
        <v>2E-3</v>
      </c>
      <c r="AD771" s="7">
        <f t="shared" ref="AD771:AD834" si="499">LN(I771)</f>
        <v>13.930059034737374</v>
      </c>
      <c r="AE771" s="10">
        <f t="shared" ref="AE771:AE834" si="500">F771/$F$843</f>
        <v>2.161987275660504E-4</v>
      </c>
      <c r="AF771" s="7">
        <f t="shared" ref="AF771:AF834" si="501">IF(H771&gt;0,1,0)</f>
        <v>1</v>
      </c>
      <c r="AG771" s="7">
        <f t="shared" ref="AG771:AG834" si="502">U771</f>
        <v>0</v>
      </c>
      <c r="AH771" s="1">
        <v>-0.36239383481638698</v>
      </c>
      <c r="AI771" s="1">
        <f t="shared" ref="AI771:AI834" si="503">IF(R771&gt;=1,1,0)</f>
        <v>1</v>
      </c>
      <c r="AJ771" s="1">
        <f t="shared" ref="AJ771:AJ834" si="504">IF(T771&gt;=3,1,0)</f>
        <v>1</v>
      </c>
      <c r="AK771" s="1">
        <f t="shared" ref="AK771:AK834" si="505">IF(P771&gt;=1,1,0)</f>
        <v>1</v>
      </c>
      <c r="AL771" s="1">
        <f t="shared" ref="AL771:AL834" si="506">IF(S771&gt;$S$843,1,0)</f>
        <v>0</v>
      </c>
      <c r="AM771" s="1">
        <f t="shared" si="492"/>
        <v>110</v>
      </c>
      <c r="AN771" s="1">
        <v>1396</v>
      </c>
      <c r="AO771" s="11">
        <f t="shared" ref="AO771:AO834" si="507">X771-124</f>
        <v>-91</v>
      </c>
      <c r="AP771" s="1">
        <f t="shared" ref="AP771:AP834" si="508">W771</f>
        <v>-0.36239383481638698</v>
      </c>
      <c r="AQ771" s="1">
        <f t="shared" ref="AQ771:AQ834" si="509">AI771+AJ771+AK771+AL771</f>
        <v>3</v>
      </c>
      <c r="AR771" s="1">
        <f t="shared" ref="AR771:AR834" si="510">LOG10(I771)</f>
        <v>6.0497477713729806</v>
      </c>
      <c r="AS771" s="1">
        <f t="shared" ref="AS771:AS834" si="511">G771/I771</f>
        <v>0.4151379521601759</v>
      </c>
      <c r="AT771" s="1">
        <f t="shared" ref="AT771:AT834" si="512">G771/(E771/1000000)</f>
        <v>0.16918044940635188</v>
      </c>
      <c r="AU771" s="1">
        <f t="shared" ref="AU771:AU834" si="513">IF(G771&lt;0,1,0)</f>
        <v>0</v>
      </c>
      <c r="AV771" s="1">
        <f t="shared" si="493"/>
        <v>0.22432976893381026</v>
      </c>
      <c r="AW771" s="1">
        <f t="shared" ref="AW771:AW834" si="514">K771/I771</f>
        <v>0.3176176934045678</v>
      </c>
      <c r="AX771" s="1">
        <f t="shared" ref="AX771:AX834" si="515">AP771*AQ771</f>
        <v>-1.0871815044491608</v>
      </c>
    </row>
    <row r="772" spans="1:50" x14ac:dyDescent="0.45">
      <c r="A772" s="7" t="s">
        <v>185</v>
      </c>
      <c r="B772" s="7" t="s">
        <v>185</v>
      </c>
      <c r="C772" s="8" t="s">
        <v>47</v>
      </c>
      <c r="D772" s="1" t="s">
        <v>88</v>
      </c>
      <c r="E772" s="12">
        <v>82310000000</v>
      </c>
      <c r="F772" s="9">
        <v>18093</v>
      </c>
      <c r="G772" s="9">
        <v>2040</v>
      </c>
      <c r="H772" s="9">
        <v>3646</v>
      </c>
      <c r="I772" s="9">
        <v>26018</v>
      </c>
      <c r="J772" s="9">
        <v>2069</v>
      </c>
      <c r="K772" s="9">
        <v>20243</v>
      </c>
      <c r="L772" s="7">
        <v>2699</v>
      </c>
      <c r="M772" s="7">
        <v>2933</v>
      </c>
      <c r="N772" s="7">
        <v>11831</v>
      </c>
      <c r="O772" s="9">
        <v>2219</v>
      </c>
      <c r="P772" s="1">
        <v>0</v>
      </c>
      <c r="Q772" s="1">
        <v>0</v>
      </c>
      <c r="R772" s="1">
        <v>0</v>
      </c>
      <c r="S772" s="1">
        <f t="shared" si="494"/>
        <v>0</v>
      </c>
      <c r="T772" s="1">
        <v>0</v>
      </c>
      <c r="U772" s="1">
        <v>1</v>
      </c>
      <c r="V772" s="1">
        <v>1</v>
      </c>
      <c r="W772" s="1">
        <v>0.32042942268288599</v>
      </c>
      <c r="X772" s="7">
        <v>55</v>
      </c>
      <c r="Y772" s="7">
        <f t="shared" si="495"/>
        <v>18093</v>
      </c>
      <c r="Z772" s="7">
        <f t="shared" si="496"/>
        <v>11831</v>
      </c>
      <c r="AA772" s="7">
        <f t="shared" si="497"/>
        <v>2933</v>
      </c>
      <c r="AB772" s="7">
        <f t="shared" si="498"/>
        <v>2219</v>
      </c>
      <c r="AC772" s="1">
        <v>1</v>
      </c>
      <c r="AD772" s="7">
        <f t="shared" si="499"/>
        <v>10.166543885161504</v>
      </c>
      <c r="AE772" s="10">
        <f t="shared" si="500"/>
        <v>3.4688009480139241E-6</v>
      </c>
      <c r="AF772" s="7">
        <f t="shared" si="501"/>
        <v>1</v>
      </c>
      <c r="AG772" s="7">
        <f t="shared" si="502"/>
        <v>1</v>
      </c>
      <c r="AH772" s="1">
        <v>0.32042942268288599</v>
      </c>
      <c r="AI772" s="1">
        <f t="shared" si="503"/>
        <v>0</v>
      </c>
      <c r="AJ772" s="1">
        <f t="shared" si="504"/>
        <v>0</v>
      </c>
      <c r="AK772" s="1">
        <f t="shared" si="505"/>
        <v>0</v>
      </c>
      <c r="AL772" s="1">
        <f t="shared" si="506"/>
        <v>0</v>
      </c>
      <c r="AM772" s="1">
        <f t="shared" ref="AM772" si="516">AM771+1</f>
        <v>111</v>
      </c>
      <c r="AN772" s="1">
        <v>1390</v>
      </c>
      <c r="AO772" s="11">
        <f t="shared" si="507"/>
        <v>-69</v>
      </c>
      <c r="AP772" s="1">
        <f t="shared" si="508"/>
        <v>0.32042942268288599</v>
      </c>
      <c r="AQ772" s="1">
        <f t="shared" si="509"/>
        <v>0</v>
      </c>
      <c r="AR772" s="1">
        <f t="shared" si="510"/>
        <v>4.4152739093528881</v>
      </c>
      <c r="AS772" s="1">
        <f t="shared" si="511"/>
        <v>7.840725651472058E-2</v>
      </c>
      <c r="AT772" s="1">
        <f t="shared" si="512"/>
        <v>2.4784351840602601E-2</v>
      </c>
      <c r="AU772" s="1">
        <f t="shared" si="513"/>
        <v>0</v>
      </c>
      <c r="AV772" s="1">
        <f t="shared" si="493"/>
        <v>0.18325774463832731</v>
      </c>
      <c r="AW772" s="1">
        <f t="shared" si="514"/>
        <v>0.77803828118994545</v>
      </c>
      <c r="AX772" s="1">
        <f t="shared" si="515"/>
        <v>0</v>
      </c>
    </row>
    <row r="773" spans="1:50" x14ac:dyDescent="0.45">
      <c r="A773" s="7" t="s">
        <v>185</v>
      </c>
      <c r="B773" s="7" t="s">
        <v>185</v>
      </c>
      <c r="C773" s="8" t="s">
        <v>49</v>
      </c>
      <c r="D773" s="1" t="s">
        <v>88</v>
      </c>
      <c r="E773" s="12">
        <v>185380000000</v>
      </c>
      <c r="F773" s="9">
        <v>49360</v>
      </c>
      <c r="G773" s="9">
        <v>7917</v>
      </c>
      <c r="H773" s="9">
        <v>8876</v>
      </c>
      <c r="I773" s="9">
        <v>36014</v>
      </c>
      <c r="J773" s="9">
        <v>3324</v>
      </c>
      <c r="K773" s="9">
        <v>22697</v>
      </c>
      <c r="L773" s="7">
        <v>4471</v>
      </c>
      <c r="M773" s="7">
        <v>4222</v>
      </c>
      <c r="N773" s="7">
        <v>35093</v>
      </c>
      <c r="O773" s="9">
        <v>1936</v>
      </c>
      <c r="P773" s="1">
        <v>0</v>
      </c>
      <c r="Q773" s="1">
        <v>0</v>
      </c>
      <c r="R773" s="1">
        <v>0</v>
      </c>
      <c r="S773" s="1">
        <f t="shared" si="494"/>
        <v>0</v>
      </c>
      <c r="T773" s="1">
        <v>0</v>
      </c>
      <c r="U773" s="1">
        <v>1</v>
      </c>
      <c r="V773" s="1">
        <v>8.6999999999999994E-2</v>
      </c>
      <c r="W773" s="1">
        <v>-0.57001607758004003</v>
      </c>
      <c r="X773" s="7">
        <v>50</v>
      </c>
      <c r="Y773" s="7">
        <f t="shared" si="495"/>
        <v>49360</v>
      </c>
      <c r="Z773" s="7">
        <f t="shared" si="496"/>
        <v>35093</v>
      </c>
      <c r="AA773" s="7">
        <f t="shared" si="497"/>
        <v>4222</v>
      </c>
      <c r="AB773" s="7">
        <f t="shared" si="498"/>
        <v>1936</v>
      </c>
      <c r="AC773" s="1">
        <v>8.6999999999999994E-2</v>
      </c>
      <c r="AD773" s="7">
        <f t="shared" si="499"/>
        <v>10.49166303072945</v>
      </c>
      <c r="AE773" s="10">
        <f t="shared" si="500"/>
        <v>9.4633291766963624E-6</v>
      </c>
      <c r="AF773" s="7">
        <f t="shared" si="501"/>
        <v>1</v>
      </c>
      <c r="AG773" s="7">
        <f t="shared" si="502"/>
        <v>1</v>
      </c>
      <c r="AH773" s="1">
        <v>-0.57001607758004003</v>
      </c>
      <c r="AI773" s="1">
        <f t="shared" si="503"/>
        <v>0</v>
      </c>
      <c r="AJ773" s="1">
        <f t="shared" si="504"/>
        <v>0</v>
      </c>
      <c r="AK773" s="1">
        <f t="shared" si="505"/>
        <v>0</v>
      </c>
      <c r="AL773" s="1">
        <f t="shared" si="506"/>
        <v>0</v>
      </c>
      <c r="AM773" s="1">
        <f t="shared" ref="AM773:AM778" si="517">AM772</f>
        <v>111</v>
      </c>
      <c r="AN773" s="1">
        <v>1391</v>
      </c>
      <c r="AO773" s="11">
        <f t="shared" si="507"/>
        <v>-74</v>
      </c>
      <c r="AP773" s="1">
        <f t="shared" si="508"/>
        <v>-0.57001607758004003</v>
      </c>
      <c r="AQ773" s="1">
        <f t="shared" si="509"/>
        <v>0</v>
      </c>
      <c r="AR773" s="1">
        <f t="shared" si="510"/>
        <v>4.5564713602341476</v>
      </c>
      <c r="AS773" s="1">
        <f t="shared" si="511"/>
        <v>0.21983117676459155</v>
      </c>
      <c r="AT773" s="1">
        <f t="shared" si="512"/>
        <v>4.2706872370266477E-2</v>
      </c>
      <c r="AU773" s="1">
        <f t="shared" si="513"/>
        <v>0</v>
      </c>
      <c r="AV773" s="1">
        <f t="shared" si="493"/>
        <v>0.21644360526461931</v>
      </c>
      <c r="AW773" s="1">
        <f t="shared" si="514"/>
        <v>0.63022713389237517</v>
      </c>
      <c r="AX773" s="1">
        <f t="shared" si="515"/>
        <v>0</v>
      </c>
    </row>
    <row r="774" spans="1:50" x14ac:dyDescent="0.45">
      <c r="A774" s="7" t="s">
        <v>185</v>
      </c>
      <c r="B774" s="7" t="s">
        <v>185</v>
      </c>
      <c r="C774" s="8" t="s">
        <v>50</v>
      </c>
      <c r="D774" s="1" t="s">
        <v>88</v>
      </c>
      <c r="E774" s="12">
        <v>285270000000</v>
      </c>
      <c r="F774" s="9">
        <v>74529</v>
      </c>
      <c r="G774" s="9">
        <v>3425</v>
      </c>
      <c r="H774" s="9">
        <v>32060</v>
      </c>
      <c r="I774" s="9">
        <v>64771</v>
      </c>
      <c r="J774" s="9">
        <v>4727</v>
      </c>
      <c r="K774" s="9">
        <v>48379</v>
      </c>
      <c r="L774" s="7">
        <v>6247</v>
      </c>
      <c r="M774" s="7">
        <v>6895</v>
      </c>
      <c r="N774" s="7">
        <v>61156</v>
      </c>
      <c r="O774" s="9">
        <v>149</v>
      </c>
      <c r="P774" s="1">
        <v>0</v>
      </c>
      <c r="Q774" s="1">
        <v>0</v>
      </c>
      <c r="R774" s="1">
        <v>0</v>
      </c>
      <c r="S774" s="1">
        <f t="shared" si="494"/>
        <v>0</v>
      </c>
      <c r="T774" s="1">
        <v>0</v>
      </c>
      <c r="U774" s="1">
        <v>1</v>
      </c>
      <c r="V774" s="1">
        <v>0.55900000000000005</v>
      </c>
      <c r="W774" s="1">
        <v>-5.7200279477505903E-2</v>
      </c>
      <c r="X774" s="7">
        <v>45</v>
      </c>
      <c r="Y774" s="7">
        <f t="shared" si="495"/>
        <v>74529</v>
      </c>
      <c r="Z774" s="7">
        <f t="shared" si="496"/>
        <v>61156</v>
      </c>
      <c r="AA774" s="7">
        <f t="shared" si="497"/>
        <v>6895</v>
      </c>
      <c r="AB774" s="7">
        <f t="shared" si="498"/>
        <v>149</v>
      </c>
      <c r="AC774" s="1">
        <v>0.55900000000000005</v>
      </c>
      <c r="AD774" s="7">
        <f t="shared" si="499"/>
        <v>11.078613251304343</v>
      </c>
      <c r="AE774" s="10">
        <f t="shared" si="500"/>
        <v>1.4288745142017893E-5</v>
      </c>
      <c r="AF774" s="7">
        <f t="shared" si="501"/>
        <v>1</v>
      </c>
      <c r="AG774" s="7">
        <f t="shared" si="502"/>
        <v>1</v>
      </c>
      <c r="AH774" s="1">
        <v>-5.7200279477505903E-2</v>
      </c>
      <c r="AI774" s="1">
        <f t="shared" si="503"/>
        <v>0</v>
      </c>
      <c r="AJ774" s="1">
        <f t="shared" si="504"/>
        <v>0</v>
      </c>
      <c r="AK774" s="1">
        <f t="shared" si="505"/>
        <v>0</v>
      </c>
      <c r="AL774" s="1">
        <f t="shared" si="506"/>
        <v>0</v>
      </c>
      <c r="AM774" s="1">
        <f t="shared" si="517"/>
        <v>111</v>
      </c>
      <c r="AN774" s="1">
        <v>1392</v>
      </c>
      <c r="AO774" s="11">
        <f t="shared" si="507"/>
        <v>-79</v>
      </c>
      <c r="AP774" s="1">
        <f t="shared" si="508"/>
        <v>-5.7200279477505903E-2</v>
      </c>
      <c r="AQ774" s="1">
        <f t="shared" si="509"/>
        <v>0</v>
      </c>
      <c r="AR774" s="1">
        <f t="shared" si="510"/>
        <v>4.8113806021817203</v>
      </c>
      <c r="AS774" s="1">
        <f t="shared" si="511"/>
        <v>5.2878603078538235E-2</v>
      </c>
      <c r="AT774" s="1">
        <f t="shared" si="512"/>
        <v>1.2006169593718231E-2</v>
      </c>
      <c r="AU774" s="1">
        <f t="shared" si="513"/>
        <v>0</v>
      </c>
      <c r="AV774" s="1">
        <f t="shared" si="493"/>
        <v>0.16942767596609593</v>
      </c>
      <c r="AW774" s="1">
        <f t="shared" si="514"/>
        <v>0.74692377761652595</v>
      </c>
      <c r="AX774" s="1">
        <f t="shared" si="515"/>
        <v>0</v>
      </c>
    </row>
    <row r="775" spans="1:50" x14ac:dyDescent="0.45">
      <c r="A775" s="7" t="s">
        <v>185</v>
      </c>
      <c r="B775" s="7" t="s">
        <v>185</v>
      </c>
      <c r="C775" s="8" t="s">
        <v>51</v>
      </c>
      <c r="D775" s="1" t="s">
        <v>88</v>
      </c>
      <c r="E775" s="12">
        <v>251730000000</v>
      </c>
      <c r="F775" s="9">
        <v>83133</v>
      </c>
      <c r="G775" s="9">
        <v>764</v>
      </c>
      <c r="H775" s="9">
        <v>12870</v>
      </c>
      <c r="I775" s="9">
        <v>91923</v>
      </c>
      <c r="J775" s="9">
        <v>2253</v>
      </c>
      <c r="K775" s="9">
        <v>64896</v>
      </c>
      <c r="L775" s="7">
        <v>17911</v>
      </c>
      <c r="M775" s="7">
        <v>8423</v>
      </c>
      <c r="N775" s="7">
        <v>71405</v>
      </c>
      <c r="O775" s="9">
        <v>149</v>
      </c>
      <c r="P775" s="1">
        <v>0</v>
      </c>
      <c r="Q775" s="1">
        <v>0</v>
      </c>
      <c r="R775" s="1">
        <v>0</v>
      </c>
      <c r="S775" s="1">
        <f t="shared" si="494"/>
        <v>0</v>
      </c>
      <c r="T775" s="1">
        <v>0</v>
      </c>
      <c r="U775" s="1">
        <v>1</v>
      </c>
      <c r="V775" s="1">
        <v>1.2999999999999999E-2</v>
      </c>
      <c r="W775" s="1">
        <v>-0.57883529080165597</v>
      </c>
      <c r="X775" s="7">
        <v>47</v>
      </c>
      <c r="Y775" s="7">
        <f t="shared" si="495"/>
        <v>83133</v>
      </c>
      <c r="Z775" s="7">
        <f t="shared" si="496"/>
        <v>71405</v>
      </c>
      <c r="AA775" s="7">
        <f t="shared" si="497"/>
        <v>8423</v>
      </c>
      <c r="AB775" s="7">
        <f t="shared" si="498"/>
        <v>149</v>
      </c>
      <c r="AC775" s="1">
        <v>1.2999999999999999E-2</v>
      </c>
      <c r="AD775" s="7">
        <f t="shared" si="499"/>
        <v>11.428706549065778</v>
      </c>
      <c r="AE775" s="10">
        <f t="shared" si="500"/>
        <v>1.5938309247291304E-5</v>
      </c>
      <c r="AF775" s="7">
        <f t="shared" si="501"/>
        <v>1</v>
      </c>
      <c r="AG775" s="7">
        <f t="shared" si="502"/>
        <v>1</v>
      </c>
      <c r="AH775" s="1">
        <v>-0.57883529080165597</v>
      </c>
      <c r="AI775" s="1">
        <f t="shared" si="503"/>
        <v>0</v>
      </c>
      <c r="AJ775" s="1">
        <f t="shared" si="504"/>
        <v>0</v>
      </c>
      <c r="AK775" s="1">
        <f t="shared" si="505"/>
        <v>0</v>
      </c>
      <c r="AL775" s="1">
        <f t="shared" si="506"/>
        <v>0</v>
      </c>
      <c r="AM775" s="1">
        <f t="shared" si="517"/>
        <v>111</v>
      </c>
      <c r="AN775" s="1">
        <v>1393</v>
      </c>
      <c r="AO775" s="11">
        <f t="shared" si="507"/>
        <v>-77</v>
      </c>
      <c r="AP775" s="1">
        <f t="shared" si="508"/>
        <v>-0.57883529080165597</v>
      </c>
      <c r="AQ775" s="1">
        <f t="shared" si="509"/>
        <v>0</v>
      </c>
      <c r="AR775" s="1">
        <f t="shared" si="510"/>
        <v>4.9634241895508229</v>
      </c>
      <c r="AS775" s="1">
        <f t="shared" si="511"/>
        <v>8.3113040261958374E-3</v>
      </c>
      <c r="AT775" s="1">
        <f t="shared" si="512"/>
        <v>3.0349978151193741E-3</v>
      </c>
      <c r="AU775" s="1">
        <f t="shared" si="513"/>
        <v>0</v>
      </c>
      <c r="AV775" s="1">
        <f t="shared" si="493"/>
        <v>0.21935750573849852</v>
      </c>
      <c r="AW775" s="1">
        <f t="shared" si="514"/>
        <v>0.70598218073822661</v>
      </c>
      <c r="AX775" s="1">
        <f t="shared" si="515"/>
        <v>0</v>
      </c>
    </row>
    <row r="776" spans="1:50" x14ac:dyDescent="0.45">
      <c r="A776" s="7" t="s">
        <v>185</v>
      </c>
      <c r="B776" s="7" t="s">
        <v>185</v>
      </c>
      <c r="C776" s="8" t="s">
        <v>52</v>
      </c>
      <c r="D776" s="1" t="s">
        <v>88</v>
      </c>
      <c r="E776" s="12">
        <v>275610000000</v>
      </c>
      <c r="F776" s="9">
        <v>70411</v>
      </c>
      <c r="G776" s="9">
        <v>217</v>
      </c>
      <c r="H776" s="9">
        <v>10724</v>
      </c>
      <c r="I776" s="9">
        <v>89993</v>
      </c>
      <c r="J776" s="9">
        <v>18540</v>
      </c>
      <c r="K776" s="9">
        <v>67048</v>
      </c>
      <c r="L776" s="7">
        <v>12054</v>
      </c>
      <c r="M776" s="7">
        <v>7389</v>
      </c>
      <c r="N776" s="7">
        <v>58114</v>
      </c>
      <c r="O776" s="9">
        <v>149</v>
      </c>
      <c r="P776" s="1">
        <v>3</v>
      </c>
      <c r="Q776" s="1">
        <v>2</v>
      </c>
      <c r="R776" s="1">
        <v>2</v>
      </c>
      <c r="S776" s="1">
        <f t="shared" si="494"/>
        <v>0.66666666666666663</v>
      </c>
      <c r="T776" s="1">
        <v>6</v>
      </c>
      <c r="U776" s="1">
        <v>1</v>
      </c>
      <c r="V776" s="1">
        <v>0.61799999999999999</v>
      </c>
      <c r="W776" s="1">
        <v>2.4725877967060401E-2</v>
      </c>
      <c r="X776" s="7">
        <v>59</v>
      </c>
      <c r="Y776" s="7">
        <f t="shared" si="495"/>
        <v>70411</v>
      </c>
      <c r="Z776" s="7">
        <f t="shared" si="496"/>
        <v>58114</v>
      </c>
      <c r="AA776" s="7">
        <f t="shared" si="497"/>
        <v>7389</v>
      </c>
      <c r="AB776" s="7">
        <f t="shared" si="498"/>
        <v>149</v>
      </c>
      <c r="AC776" s="1">
        <v>0.61799999999999999</v>
      </c>
      <c r="AD776" s="7">
        <f t="shared" si="499"/>
        <v>11.407487168509777</v>
      </c>
      <c r="AE776" s="10">
        <f t="shared" si="500"/>
        <v>1.3499239681125762E-5</v>
      </c>
      <c r="AF776" s="7">
        <f t="shared" si="501"/>
        <v>1</v>
      </c>
      <c r="AG776" s="7">
        <f t="shared" si="502"/>
        <v>1</v>
      </c>
      <c r="AH776" s="1">
        <v>2.4725877967060401E-2</v>
      </c>
      <c r="AI776" s="1">
        <f t="shared" si="503"/>
        <v>1</v>
      </c>
      <c r="AJ776" s="1">
        <f t="shared" si="504"/>
        <v>1</v>
      </c>
      <c r="AK776" s="1">
        <f t="shared" si="505"/>
        <v>1</v>
      </c>
      <c r="AL776" s="1">
        <f t="shared" si="506"/>
        <v>0</v>
      </c>
      <c r="AM776" s="1">
        <f t="shared" si="517"/>
        <v>111</v>
      </c>
      <c r="AN776" s="1">
        <v>1394</v>
      </c>
      <c r="AO776" s="11">
        <f t="shared" si="507"/>
        <v>-65</v>
      </c>
      <c r="AP776" s="1">
        <f t="shared" si="508"/>
        <v>2.4725877967060401E-2</v>
      </c>
      <c r="AQ776" s="1">
        <f t="shared" si="509"/>
        <v>3</v>
      </c>
      <c r="AR776" s="1">
        <f t="shared" si="510"/>
        <v>4.9542087296659467</v>
      </c>
      <c r="AS776" s="1">
        <f t="shared" si="511"/>
        <v>2.4112986565621771E-3</v>
      </c>
      <c r="AT776" s="1">
        <f t="shared" si="512"/>
        <v>7.8734443597837519E-4</v>
      </c>
      <c r="AU776" s="1">
        <f t="shared" si="513"/>
        <v>0</v>
      </c>
      <c r="AV776" s="1">
        <f t="shared" si="493"/>
        <v>0.3399597746491394</v>
      </c>
      <c r="AW776" s="1">
        <f t="shared" si="514"/>
        <v>0.74503572500083337</v>
      </c>
      <c r="AX776" s="1">
        <f t="shared" si="515"/>
        <v>7.4177633901181206E-2</v>
      </c>
    </row>
    <row r="777" spans="1:50" x14ac:dyDescent="0.45">
      <c r="A777" s="7" t="s">
        <v>185</v>
      </c>
      <c r="B777" s="7" t="s">
        <v>185</v>
      </c>
      <c r="C777" s="8" t="s">
        <v>53</v>
      </c>
      <c r="D777" s="1" t="s">
        <v>88</v>
      </c>
      <c r="E777" s="13">
        <v>402540000000</v>
      </c>
      <c r="F777" s="7">
        <v>97764</v>
      </c>
      <c r="G777" s="7">
        <v>10025</v>
      </c>
      <c r="H777" s="7">
        <v>20981</v>
      </c>
      <c r="I777" s="7">
        <v>90838</v>
      </c>
      <c r="J777" s="7">
        <v>8238</v>
      </c>
      <c r="K777" s="7">
        <v>59259</v>
      </c>
      <c r="L777" s="7">
        <v>12359</v>
      </c>
      <c r="M777" s="7">
        <v>8170</v>
      </c>
      <c r="N777" s="7">
        <v>72340</v>
      </c>
      <c r="O777" s="1">
        <v>156</v>
      </c>
      <c r="P777" s="1">
        <v>3</v>
      </c>
      <c r="Q777" s="1">
        <v>2</v>
      </c>
      <c r="R777" s="1">
        <v>2</v>
      </c>
      <c r="S777" s="1">
        <f t="shared" si="494"/>
        <v>0.66666666666666663</v>
      </c>
      <c r="T777" s="1">
        <v>6</v>
      </c>
      <c r="U777" s="1">
        <v>1</v>
      </c>
      <c r="V777" s="1">
        <v>0.54500000000000004</v>
      </c>
      <c r="W777" s="1">
        <v>-4.7708053658637603E-2</v>
      </c>
      <c r="X777" s="7">
        <v>72</v>
      </c>
      <c r="Y777" s="7">
        <f t="shared" si="495"/>
        <v>97764</v>
      </c>
      <c r="Z777" s="7">
        <f t="shared" si="496"/>
        <v>72340</v>
      </c>
      <c r="AA777" s="7">
        <f t="shared" si="497"/>
        <v>8170</v>
      </c>
      <c r="AB777" s="7">
        <f t="shared" si="498"/>
        <v>156</v>
      </c>
      <c r="AC777" s="1">
        <v>0.54500000000000004</v>
      </c>
      <c r="AD777" s="7">
        <f t="shared" si="499"/>
        <v>11.416832979244406</v>
      </c>
      <c r="AE777" s="10">
        <f t="shared" si="500"/>
        <v>1.8743373452806792E-5</v>
      </c>
      <c r="AF777" s="7">
        <f t="shared" si="501"/>
        <v>1</v>
      </c>
      <c r="AG777" s="7">
        <f t="shared" si="502"/>
        <v>1</v>
      </c>
      <c r="AH777" s="1">
        <v>-4.7708053658637603E-2</v>
      </c>
      <c r="AI777" s="1">
        <f t="shared" si="503"/>
        <v>1</v>
      </c>
      <c r="AJ777" s="1">
        <f t="shared" si="504"/>
        <v>1</v>
      </c>
      <c r="AK777" s="1">
        <f t="shared" si="505"/>
        <v>1</v>
      </c>
      <c r="AL777" s="1">
        <f t="shared" si="506"/>
        <v>0</v>
      </c>
      <c r="AM777" s="1">
        <f t="shared" si="517"/>
        <v>111</v>
      </c>
      <c r="AN777" s="1">
        <v>1395</v>
      </c>
      <c r="AO777" s="11">
        <f t="shared" si="507"/>
        <v>-52</v>
      </c>
      <c r="AP777" s="1">
        <f t="shared" si="508"/>
        <v>-4.7708053658637603E-2</v>
      </c>
      <c r="AQ777" s="1">
        <f t="shared" si="509"/>
        <v>3</v>
      </c>
      <c r="AR777" s="1">
        <f t="shared" si="510"/>
        <v>4.958267563696908</v>
      </c>
      <c r="AS777" s="1">
        <f t="shared" si="511"/>
        <v>0.11036130253858517</v>
      </c>
      <c r="AT777" s="1">
        <f t="shared" si="512"/>
        <v>2.4904357330948475E-2</v>
      </c>
      <c r="AU777" s="1">
        <f t="shared" si="513"/>
        <v>0</v>
      </c>
      <c r="AV777" s="1">
        <f t="shared" si="493"/>
        <v>0.22674431405358991</v>
      </c>
      <c r="AW777" s="1">
        <f t="shared" si="514"/>
        <v>0.65235914485127366</v>
      </c>
      <c r="AX777" s="1">
        <f t="shared" si="515"/>
        <v>-0.1431241609759128</v>
      </c>
    </row>
    <row r="778" spans="1:50" x14ac:dyDescent="0.45">
      <c r="A778" s="7" t="s">
        <v>185</v>
      </c>
      <c r="B778" s="7" t="s">
        <v>185</v>
      </c>
      <c r="C778" s="8" t="s">
        <v>54</v>
      </c>
      <c r="D778" s="1" t="s">
        <v>88</v>
      </c>
      <c r="E778" s="13">
        <v>373890000000</v>
      </c>
      <c r="F778" s="7">
        <v>80266</v>
      </c>
      <c r="G778" s="7">
        <v>2848</v>
      </c>
      <c r="H778" s="7">
        <v>-8844</v>
      </c>
      <c r="I778" s="7">
        <v>162334</v>
      </c>
      <c r="J778" s="7">
        <v>11536</v>
      </c>
      <c r="K778" s="7">
        <v>134075</v>
      </c>
      <c r="L778" s="7">
        <v>19384</v>
      </c>
      <c r="M778" s="7">
        <v>9924</v>
      </c>
      <c r="N778" s="7">
        <v>59864</v>
      </c>
      <c r="O778" s="7">
        <v>577</v>
      </c>
      <c r="P778" s="1">
        <v>3</v>
      </c>
      <c r="Q778" s="1">
        <v>2</v>
      </c>
      <c r="R778" s="1">
        <v>2</v>
      </c>
      <c r="S778" s="1">
        <f t="shared" si="494"/>
        <v>0.66666666666666663</v>
      </c>
      <c r="T778" s="1">
        <v>6</v>
      </c>
      <c r="U778" s="1">
        <v>1</v>
      </c>
      <c r="V778" s="1">
        <v>0.375</v>
      </c>
      <c r="W778" s="1">
        <v>-0.14107609561182199</v>
      </c>
      <c r="X778" s="7">
        <v>98</v>
      </c>
      <c r="Y778" s="7">
        <f t="shared" si="495"/>
        <v>80266</v>
      </c>
      <c r="Z778" s="7">
        <f t="shared" si="496"/>
        <v>59864</v>
      </c>
      <c r="AA778" s="7">
        <f t="shared" si="497"/>
        <v>9924</v>
      </c>
      <c r="AB778" s="7">
        <f t="shared" si="498"/>
        <v>577</v>
      </c>
      <c r="AC778" s="1">
        <v>0.375</v>
      </c>
      <c r="AD778" s="7">
        <f t="shared" si="499"/>
        <v>11.997411220164365</v>
      </c>
      <c r="AE778" s="10">
        <f t="shared" si="500"/>
        <v>1.5388646266140808E-5</v>
      </c>
      <c r="AF778" s="7">
        <f t="shared" si="501"/>
        <v>0</v>
      </c>
      <c r="AG778" s="7">
        <f t="shared" si="502"/>
        <v>1</v>
      </c>
      <c r="AH778" s="1">
        <v>-0.14107609561182199</v>
      </c>
      <c r="AI778" s="1">
        <f t="shared" si="503"/>
        <v>1</v>
      </c>
      <c r="AJ778" s="1">
        <f t="shared" si="504"/>
        <v>1</v>
      </c>
      <c r="AK778" s="1">
        <f t="shared" si="505"/>
        <v>1</v>
      </c>
      <c r="AL778" s="1">
        <f t="shared" si="506"/>
        <v>0</v>
      </c>
      <c r="AM778" s="1">
        <f t="shared" si="517"/>
        <v>111</v>
      </c>
      <c r="AN778" s="1">
        <v>1396</v>
      </c>
      <c r="AO778" s="11">
        <f t="shared" si="507"/>
        <v>-26</v>
      </c>
      <c r="AP778" s="1">
        <f t="shared" si="508"/>
        <v>-0.14107609561182199</v>
      </c>
      <c r="AQ778" s="1">
        <f t="shared" si="509"/>
        <v>3</v>
      </c>
      <c r="AR778" s="1">
        <f t="shared" si="510"/>
        <v>5.2104094900415436</v>
      </c>
      <c r="AS778" s="1">
        <f t="shared" si="511"/>
        <v>1.7544075794349922E-2</v>
      </c>
      <c r="AT778" s="1">
        <f t="shared" si="512"/>
        <v>7.6172136189788442E-3</v>
      </c>
      <c r="AU778" s="1">
        <f t="shared" si="513"/>
        <v>0</v>
      </c>
      <c r="AV778" s="1">
        <f t="shared" si="493"/>
        <v>0.19047149703697316</v>
      </c>
      <c r="AW778" s="1">
        <f t="shared" si="514"/>
        <v>0.82592063276947525</v>
      </c>
      <c r="AX778" s="1">
        <f t="shared" si="515"/>
        <v>-0.42322828683546598</v>
      </c>
    </row>
    <row r="779" spans="1:50" x14ac:dyDescent="0.45">
      <c r="A779" s="7" t="s">
        <v>186</v>
      </c>
      <c r="B779" s="7" t="s">
        <v>186</v>
      </c>
      <c r="C779" s="8" t="s">
        <v>47</v>
      </c>
      <c r="D779" s="1" t="s">
        <v>187</v>
      </c>
      <c r="E779" s="12">
        <v>621450000000</v>
      </c>
      <c r="F779" s="9">
        <v>173689</v>
      </c>
      <c r="G779" s="9">
        <v>37808</v>
      </c>
      <c r="H779" s="9">
        <v>51616</v>
      </c>
      <c r="I779" s="9">
        <v>135544</v>
      </c>
      <c r="J779" s="9">
        <v>14503</v>
      </c>
      <c r="K779" s="9">
        <v>75448</v>
      </c>
      <c r="L779" s="7">
        <v>95046</v>
      </c>
      <c r="M779" s="7">
        <v>139904</v>
      </c>
      <c r="N779" s="7">
        <v>140258</v>
      </c>
      <c r="O779" s="9">
        <v>932</v>
      </c>
      <c r="P779" s="1">
        <v>0</v>
      </c>
      <c r="Q779" s="1">
        <v>0</v>
      </c>
      <c r="R779" s="1">
        <v>0</v>
      </c>
      <c r="S779" s="1">
        <f t="shared" si="494"/>
        <v>0</v>
      </c>
      <c r="T779" s="1">
        <v>0</v>
      </c>
      <c r="U779" s="1">
        <v>0</v>
      </c>
      <c r="V779" s="1">
        <v>0.17399999999999999</v>
      </c>
      <c r="W779" s="1">
        <v>-0.33464449643196797</v>
      </c>
      <c r="X779" s="7">
        <v>68</v>
      </c>
      <c r="Y779" s="7">
        <f t="shared" si="495"/>
        <v>173689</v>
      </c>
      <c r="Z779" s="7">
        <f t="shared" si="496"/>
        <v>140258</v>
      </c>
      <c r="AA779" s="7">
        <f t="shared" si="497"/>
        <v>139904</v>
      </c>
      <c r="AB779" s="7">
        <f t="shared" si="498"/>
        <v>932</v>
      </c>
      <c r="AC779" s="1">
        <v>0.17399999999999999</v>
      </c>
      <c r="AD779" s="7">
        <f t="shared" si="499"/>
        <v>11.817051589837941</v>
      </c>
      <c r="AE779" s="10">
        <f t="shared" si="500"/>
        <v>3.3299760562625901E-5</v>
      </c>
      <c r="AF779" s="7">
        <f t="shared" si="501"/>
        <v>1</v>
      </c>
      <c r="AG779" s="7">
        <f t="shared" si="502"/>
        <v>0</v>
      </c>
      <c r="AH779" s="1">
        <v>-0.33464449643196797</v>
      </c>
      <c r="AI779" s="1">
        <f t="shared" si="503"/>
        <v>0</v>
      </c>
      <c r="AJ779" s="1">
        <f t="shared" si="504"/>
        <v>0</v>
      </c>
      <c r="AK779" s="1">
        <f t="shared" si="505"/>
        <v>0</v>
      </c>
      <c r="AL779" s="1">
        <f t="shared" si="506"/>
        <v>0</v>
      </c>
      <c r="AM779" s="1">
        <f t="shared" ref="AM779" si="518">AM778+1</f>
        <v>112</v>
      </c>
      <c r="AN779" s="1">
        <v>1390</v>
      </c>
      <c r="AO779" s="11">
        <f t="shared" si="507"/>
        <v>-56</v>
      </c>
      <c r="AP779" s="1">
        <f t="shared" si="508"/>
        <v>-0.33464449643196797</v>
      </c>
      <c r="AQ779" s="1">
        <f t="shared" si="509"/>
        <v>0</v>
      </c>
      <c r="AR779" s="1">
        <f t="shared" si="510"/>
        <v>5.1320802978326672</v>
      </c>
      <c r="AS779" s="1">
        <f t="shared" si="511"/>
        <v>0.27893525349701942</v>
      </c>
      <c r="AT779" s="1">
        <f t="shared" si="512"/>
        <v>6.0838361895566823E-2</v>
      </c>
      <c r="AU779" s="1">
        <f t="shared" si="513"/>
        <v>0</v>
      </c>
      <c r="AV779" s="1">
        <f t="shared" si="493"/>
        <v>0.80821725786460485</v>
      </c>
      <c r="AW779" s="1">
        <f t="shared" si="514"/>
        <v>0.55663105707371774</v>
      </c>
      <c r="AX779" s="1">
        <f t="shared" si="515"/>
        <v>0</v>
      </c>
    </row>
    <row r="780" spans="1:50" x14ac:dyDescent="0.45">
      <c r="A780" s="7" t="s">
        <v>186</v>
      </c>
      <c r="B780" s="7" t="s">
        <v>186</v>
      </c>
      <c r="C780" s="8" t="s">
        <v>49</v>
      </c>
      <c r="D780" s="1" t="s">
        <v>187</v>
      </c>
      <c r="E780" s="12">
        <v>888390000000</v>
      </c>
      <c r="F780" s="9">
        <v>301861</v>
      </c>
      <c r="G780" s="9">
        <v>105246</v>
      </c>
      <c r="H780" s="9">
        <v>75817</v>
      </c>
      <c r="I780" s="9">
        <v>214062</v>
      </c>
      <c r="J780" s="9">
        <v>27174</v>
      </c>
      <c r="K780" s="9">
        <v>76420</v>
      </c>
      <c r="L780" s="7">
        <v>146164</v>
      </c>
      <c r="M780" s="7">
        <v>220409</v>
      </c>
      <c r="N780" s="7">
        <v>250452</v>
      </c>
      <c r="O780" s="9">
        <v>1115</v>
      </c>
      <c r="P780" s="1">
        <v>0</v>
      </c>
      <c r="Q780" s="1">
        <v>0</v>
      </c>
      <c r="R780" s="1">
        <v>0</v>
      </c>
      <c r="S780" s="1">
        <f t="shared" si="494"/>
        <v>0</v>
      </c>
      <c r="T780" s="1">
        <v>0</v>
      </c>
      <c r="U780" s="1">
        <v>0</v>
      </c>
      <c r="V780" s="1">
        <v>0.309</v>
      </c>
      <c r="W780" s="1">
        <v>-0.16820510141738901</v>
      </c>
      <c r="X780" s="7">
        <v>57</v>
      </c>
      <c r="Y780" s="7">
        <f t="shared" si="495"/>
        <v>301861</v>
      </c>
      <c r="Z780" s="7">
        <f t="shared" si="496"/>
        <v>250452</v>
      </c>
      <c r="AA780" s="7">
        <f t="shared" si="497"/>
        <v>220409</v>
      </c>
      <c r="AB780" s="7">
        <f t="shared" si="498"/>
        <v>1115</v>
      </c>
      <c r="AC780" s="1">
        <v>0.309</v>
      </c>
      <c r="AD780" s="7">
        <f t="shared" si="499"/>
        <v>12.274020971669531</v>
      </c>
      <c r="AE780" s="10">
        <f t="shared" si="500"/>
        <v>5.7872974242438023E-5</v>
      </c>
      <c r="AF780" s="7">
        <f t="shared" si="501"/>
        <v>1</v>
      </c>
      <c r="AG780" s="7">
        <f t="shared" si="502"/>
        <v>0</v>
      </c>
      <c r="AH780" s="1">
        <v>-0.16820510141738901</v>
      </c>
      <c r="AI780" s="1">
        <f t="shared" si="503"/>
        <v>0</v>
      </c>
      <c r="AJ780" s="1">
        <f t="shared" si="504"/>
        <v>0</v>
      </c>
      <c r="AK780" s="1">
        <f t="shared" si="505"/>
        <v>0</v>
      </c>
      <c r="AL780" s="1">
        <f t="shared" si="506"/>
        <v>0</v>
      </c>
      <c r="AM780" s="1">
        <f t="shared" ref="AM780:AM785" si="519">AM779</f>
        <v>112</v>
      </c>
      <c r="AN780" s="1">
        <v>1391</v>
      </c>
      <c r="AO780" s="11">
        <f t="shared" si="507"/>
        <v>-67</v>
      </c>
      <c r="AP780" s="1">
        <f t="shared" si="508"/>
        <v>-0.16820510141738901</v>
      </c>
      <c r="AQ780" s="1">
        <f t="shared" si="509"/>
        <v>0</v>
      </c>
      <c r="AR780" s="1">
        <f t="shared" si="510"/>
        <v>5.3305395787608658</v>
      </c>
      <c r="AS780" s="1">
        <f t="shared" si="511"/>
        <v>0.49166129439134454</v>
      </c>
      <c r="AT780" s="1">
        <f t="shared" si="512"/>
        <v>0.1184682402998683</v>
      </c>
      <c r="AU780" s="1">
        <f t="shared" si="513"/>
        <v>0</v>
      </c>
      <c r="AV780" s="1">
        <f t="shared" si="493"/>
        <v>0.80975605198493894</v>
      </c>
      <c r="AW780" s="1">
        <f t="shared" si="514"/>
        <v>0.35699937401313636</v>
      </c>
      <c r="AX780" s="1">
        <f t="shared" si="515"/>
        <v>0</v>
      </c>
    </row>
    <row r="781" spans="1:50" x14ac:dyDescent="0.45">
      <c r="A781" s="7" t="s">
        <v>186</v>
      </c>
      <c r="B781" s="7" t="s">
        <v>186</v>
      </c>
      <c r="C781" s="8" t="s">
        <v>50</v>
      </c>
      <c r="D781" s="1" t="s">
        <v>187</v>
      </c>
      <c r="E781" s="12">
        <v>864720000000</v>
      </c>
      <c r="F781" s="9">
        <v>384656</v>
      </c>
      <c r="G781" s="9">
        <v>136253</v>
      </c>
      <c r="H781" s="9">
        <v>123261</v>
      </c>
      <c r="I781" s="9">
        <v>249671</v>
      </c>
      <c r="J781" s="9">
        <v>26850</v>
      </c>
      <c r="K781" s="9">
        <v>77776</v>
      </c>
      <c r="L781" s="7">
        <v>175383</v>
      </c>
      <c r="M781" s="7">
        <v>279328</v>
      </c>
      <c r="N781" s="7">
        <v>331644</v>
      </c>
      <c r="O781" s="9">
        <v>1748</v>
      </c>
      <c r="P781" s="1">
        <v>0</v>
      </c>
      <c r="Q781" s="1">
        <v>0</v>
      </c>
      <c r="R781" s="1">
        <v>0</v>
      </c>
      <c r="S781" s="1">
        <f t="shared" si="494"/>
        <v>0</v>
      </c>
      <c r="T781" s="1">
        <v>0</v>
      </c>
      <c r="U781" s="1">
        <v>0</v>
      </c>
      <c r="V781" s="1">
        <v>0.38900000000000001</v>
      </c>
      <c r="W781" s="1">
        <v>-7.7741575172670996E-2</v>
      </c>
      <c r="X781" s="7">
        <v>37</v>
      </c>
      <c r="Y781" s="7">
        <f t="shared" si="495"/>
        <v>384656</v>
      </c>
      <c r="Z781" s="7">
        <f t="shared" si="496"/>
        <v>331644</v>
      </c>
      <c r="AA781" s="7">
        <f t="shared" si="497"/>
        <v>279328</v>
      </c>
      <c r="AB781" s="7">
        <f t="shared" si="498"/>
        <v>1748</v>
      </c>
      <c r="AC781" s="1">
        <v>0.38900000000000001</v>
      </c>
      <c r="AD781" s="7">
        <f t="shared" si="499"/>
        <v>12.427899330155926</v>
      </c>
      <c r="AE781" s="10">
        <f t="shared" si="500"/>
        <v>7.37464819244594E-5</v>
      </c>
      <c r="AF781" s="7">
        <f t="shared" si="501"/>
        <v>1</v>
      </c>
      <c r="AG781" s="7">
        <f t="shared" si="502"/>
        <v>0</v>
      </c>
      <c r="AH781" s="1">
        <v>-7.7741575172670996E-2</v>
      </c>
      <c r="AI781" s="1">
        <f t="shared" si="503"/>
        <v>0</v>
      </c>
      <c r="AJ781" s="1">
        <f t="shared" si="504"/>
        <v>0</v>
      </c>
      <c r="AK781" s="1">
        <f t="shared" si="505"/>
        <v>0</v>
      </c>
      <c r="AL781" s="1">
        <f t="shared" si="506"/>
        <v>0</v>
      </c>
      <c r="AM781" s="1">
        <f t="shared" si="519"/>
        <v>112</v>
      </c>
      <c r="AN781" s="1">
        <v>1392</v>
      </c>
      <c r="AO781" s="11">
        <f t="shared" si="507"/>
        <v>-87</v>
      </c>
      <c r="AP781" s="1">
        <f t="shared" si="508"/>
        <v>-7.7741575172670996E-2</v>
      </c>
      <c r="AQ781" s="1">
        <f t="shared" si="509"/>
        <v>0</v>
      </c>
      <c r="AR781" s="1">
        <f t="shared" si="510"/>
        <v>5.3973681007358376</v>
      </c>
      <c r="AS781" s="1">
        <f t="shared" si="511"/>
        <v>0.54573018091808823</v>
      </c>
      <c r="AT781" s="1">
        <f t="shared" si="512"/>
        <v>0.15756892404477749</v>
      </c>
      <c r="AU781" s="1">
        <f t="shared" si="513"/>
        <v>0</v>
      </c>
      <c r="AV781" s="1">
        <f t="shared" si="493"/>
        <v>0.80999795731182234</v>
      </c>
      <c r="AW781" s="1">
        <f t="shared" si="514"/>
        <v>0.31151395236130747</v>
      </c>
      <c r="AX781" s="1">
        <f t="shared" si="515"/>
        <v>0</v>
      </c>
    </row>
    <row r="782" spans="1:50" x14ac:dyDescent="0.45">
      <c r="A782" s="7" t="s">
        <v>186</v>
      </c>
      <c r="B782" s="7" t="s">
        <v>186</v>
      </c>
      <c r="C782" s="8" t="s">
        <v>51</v>
      </c>
      <c r="D782" s="1" t="s">
        <v>187</v>
      </c>
      <c r="E782" s="12">
        <v>875820000000</v>
      </c>
      <c r="F782" s="9">
        <v>488959</v>
      </c>
      <c r="G782" s="9">
        <v>122397</v>
      </c>
      <c r="H782" s="9">
        <v>67848</v>
      </c>
      <c r="I782" s="9">
        <v>780375</v>
      </c>
      <c r="J782" s="9">
        <v>45491</v>
      </c>
      <c r="K782" s="9">
        <v>621083</v>
      </c>
      <c r="L782" s="7">
        <v>106463</v>
      </c>
      <c r="M782" s="7">
        <v>15399</v>
      </c>
      <c r="N782" s="7">
        <v>340202</v>
      </c>
      <c r="O782" s="9">
        <v>1614</v>
      </c>
      <c r="P782" s="1">
        <v>0</v>
      </c>
      <c r="Q782" s="1">
        <v>0</v>
      </c>
      <c r="R782" s="1">
        <v>0</v>
      </c>
      <c r="S782" s="1">
        <f t="shared" si="494"/>
        <v>0</v>
      </c>
      <c r="T782" s="1">
        <v>0</v>
      </c>
      <c r="U782" s="1">
        <v>0</v>
      </c>
      <c r="V782" s="1">
        <v>2.8000000000000001E-2</v>
      </c>
      <c r="W782" s="1">
        <v>-0.35966548017093403</v>
      </c>
      <c r="X782" s="7">
        <v>48</v>
      </c>
      <c r="Y782" s="7">
        <f t="shared" si="495"/>
        <v>488959</v>
      </c>
      <c r="Z782" s="7">
        <f t="shared" si="496"/>
        <v>340202</v>
      </c>
      <c r="AA782" s="7">
        <f t="shared" si="497"/>
        <v>15399</v>
      </c>
      <c r="AB782" s="7">
        <f t="shared" si="498"/>
        <v>1614</v>
      </c>
      <c r="AC782" s="1">
        <v>2.8000000000000001E-2</v>
      </c>
      <c r="AD782" s="7">
        <f t="shared" si="499"/>
        <v>13.567529852364045</v>
      </c>
      <c r="AE782" s="10">
        <f t="shared" si="500"/>
        <v>9.3743516428449687E-5</v>
      </c>
      <c r="AF782" s="7">
        <f t="shared" si="501"/>
        <v>1</v>
      </c>
      <c r="AG782" s="7">
        <f t="shared" si="502"/>
        <v>0</v>
      </c>
      <c r="AH782" s="1">
        <v>-0.35966548017093403</v>
      </c>
      <c r="AI782" s="1">
        <f t="shared" si="503"/>
        <v>0</v>
      </c>
      <c r="AJ782" s="1">
        <f t="shared" si="504"/>
        <v>0</v>
      </c>
      <c r="AK782" s="1">
        <f t="shared" si="505"/>
        <v>0</v>
      </c>
      <c r="AL782" s="1">
        <f t="shared" si="506"/>
        <v>0</v>
      </c>
      <c r="AM782" s="1">
        <f t="shared" si="519"/>
        <v>112</v>
      </c>
      <c r="AN782" s="1">
        <v>1393</v>
      </c>
      <c r="AO782" s="11">
        <f t="shared" si="507"/>
        <v>-76</v>
      </c>
      <c r="AP782" s="1">
        <f t="shared" si="508"/>
        <v>-0.35966548017093403</v>
      </c>
      <c r="AQ782" s="1">
        <f t="shared" si="509"/>
        <v>0</v>
      </c>
      <c r="AR782" s="1">
        <f t="shared" si="510"/>
        <v>5.8923033479393458</v>
      </c>
      <c r="AS782" s="1">
        <f t="shared" si="511"/>
        <v>0.1568438250840942</v>
      </c>
      <c r="AT782" s="1">
        <f t="shared" si="512"/>
        <v>0.13975131876412961</v>
      </c>
      <c r="AU782" s="1">
        <f t="shared" si="513"/>
        <v>0</v>
      </c>
      <c r="AV782" s="1">
        <f t="shared" si="493"/>
        <v>0.19471920551017138</v>
      </c>
      <c r="AW782" s="1">
        <f t="shared" si="514"/>
        <v>0.79587762293769027</v>
      </c>
      <c r="AX782" s="1">
        <f t="shared" si="515"/>
        <v>0</v>
      </c>
    </row>
    <row r="783" spans="1:50" x14ac:dyDescent="0.45">
      <c r="A783" s="7" t="s">
        <v>186</v>
      </c>
      <c r="B783" s="7" t="s">
        <v>186</v>
      </c>
      <c r="C783" s="8" t="s">
        <v>52</v>
      </c>
      <c r="D783" s="1" t="s">
        <v>187</v>
      </c>
      <c r="E783" s="12">
        <v>919440000000</v>
      </c>
      <c r="F783" s="9">
        <v>469037</v>
      </c>
      <c r="G783" s="9">
        <v>70623</v>
      </c>
      <c r="H783" s="9">
        <v>112621</v>
      </c>
      <c r="I783" s="9">
        <v>845529</v>
      </c>
      <c r="J783" s="9">
        <v>67013</v>
      </c>
      <c r="K783" s="9">
        <v>738614</v>
      </c>
      <c r="L783" s="7">
        <v>106964</v>
      </c>
      <c r="M783" s="7">
        <v>389659</v>
      </c>
      <c r="N783" s="7">
        <v>414841</v>
      </c>
      <c r="O783" s="9">
        <v>34714</v>
      </c>
      <c r="P783" s="1">
        <v>0</v>
      </c>
      <c r="Q783" s="1">
        <v>0</v>
      </c>
      <c r="R783" s="1">
        <v>0</v>
      </c>
      <c r="S783" s="1">
        <f t="shared" si="494"/>
        <v>0</v>
      </c>
      <c r="T783" s="1">
        <v>0</v>
      </c>
      <c r="U783" s="1">
        <v>0</v>
      </c>
      <c r="V783" s="1">
        <v>1</v>
      </c>
      <c r="W783" s="1">
        <v>0.61798334275629596</v>
      </c>
      <c r="X783" s="7">
        <v>49</v>
      </c>
      <c r="Y783" s="7">
        <f t="shared" si="495"/>
        <v>469037</v>
      </c>
      <c r="Z783" s="7">
        <f t="shared" si="496"/>
        <v>414841</v>
      </c>
      <c r="AA783" s="7">
        <f t="shared" si="497"/>
        <v>389659</v>
      </c>
      <c r="AB783" s="7">
        <f t="shared" si="498"/>
        <v>34714</v>
      </c>
      <c r="AC783" s="1">
        <v>1</v>
      </c>
      <c r="AD783" s="7">
        <f t="shared" si="499"/>
        <v>13.64771774596379</v>
      </c>
      <c r="AE783" s="10">
        <f t="shared" si="500"/>
        <v>8.9924058489670411E-5</v>
      </c>
      <c r="AF783" s="7">
        <f t="shared" si="501"/>
        <v>1</v>
      </c>
      <c r="AG783" s="7">
        <f t="shared" si="502"/>
        <v>0</v>
      </c>
      <c r="AH783" s="1">
        <v>0.61798334275629596</v>
      </c>
      <c r="AI783" s="1">
        <f t="shared" si="503"/>
        <v>0</v>
      </c>
      <c r="AJ783" s="1">
        <f t="shared" si="504"/>
        <v>0</v>
      </c>
      <c r="AK783" s="1">
        <f t="shared" si="505"/>
        <v>0</v>
      </c>
      <c r="AL783" s="1">
        <f t="shared" si="506"/>
        <v>0</v>
      </c>
      <c r="AM783" s="1">
        <f t="shared" si="519"/>
        <v>112</v>
      </c>
      <c r="AN783" s="1">
        <v>1394</v>
      </c>
      <c r="AO783" s="11">
        <f t="shared" si="507"/>
        <v>-75</v>
      </c>
      <c r="AP783" s="1">
        <f t="shared" si="508"/>
        <v>0.61798334275629596</v>
      </c>
      <c r="AQ783" s="1">
        <f t="shared" si="509"/>
        <v>0</v>
      </c>
      <c r="AR783" s="1">
        <f t="shared" si="510"/>
        <v>5.9271285076451603</v>
      </c>
      <c r="AS783" s="1">
        <f t="shared" si="511"/>
        <v>8.3525225036633871E-2</v>
      </c>
      <c r="AT783" s="1">
        <f t="shared" si="512"/>
        <v>7.6810884886452629E-2</v>
      </c>
      <c r="AU783" s="1">
        <f t="shared" si="513"/>
        <v>0</v>
      </c>
      <c r="AV783" s="1">
        <f t="shared" si="493"/>
        <v>0.20576112705773544</v>
      </c>
      <c r="AW783" s="1">
        <f t="shared" si="514"/>
        <v>0.87355253338442562</v>
      </c>
      <c r="AX783" s="1">
        <f t="shared" si="515"/>
        <v>0</v>
      </c>
    </row>
    <row r="784" spans="1:50" x14ac:dyDescent="0.45">
      <c r="A784" s="7" t="s">
        <v>186</v>
      </c>
      <c r="B784" s="7" t="s">
        <v>186</v>
      </c>
      <c r="C784" s="8" t="s">
        <v>53</v>
      </c>
      <c r="D784" s="1" t="s">
        <v>187</v>
      </c>
      <c r="E784" s="13">
        <v>714480000000</v>
      </c>
      <c r="F784" s="7">
        <v>521325</v>
      </c>
      <c r="G784" s="7">
        <v>74499</v>
      </c>
      <c r="H784" s="7">
        <v>108226</v>
      </c>
      <c r="I784" s="7">
        <v>898115</v>
      </c>
      <c r="J784" s="7">
        <v>73810</v>
      </c>
      <c r="K784" s="7">
        <v>701924</v>
      </c>
      <c r="L784" s="7">
        <v>96247</v>
      </c>
      <c r="M784" s="7">
        <v>21262</v>
      </c>
      <c r="N784" s="7">
        <v>405529</v>
      </c>
      <c r="O784" s="1">
        <v>34651</v>
      </c>
      <c r="P784" s="1">
        <v>3</v>
      </c>
      <c r="Q784" s="1">
        <v>3</v>
      </c>
      <c r="R784" s="1">
        <v>3</v>
      </c>
      <c r="S784" s="1">
        <f t="shared" si="494"/>
        <v>1</v>
      </c>
      <c r="T784" s="1">
        <v>6</v>
      </c>
      <c r="U784" s="1">
        <v>0</v>
      </c>
      <c r="V784" s="1">
        <v>1</v>
      </c>
      <c r="W784" s="1">
        <v>0.62202443219871095</v>
      </c>
      <c r="X784" s="7">
        <v>52</v>
      </c>
      <c r="Y784" s="7">
        <f t="shared" si="495"/>
        <v>521325</v>
      </c>
      <c r="Z784" s="7">
        <f t="shared" si="496"/>
        <v>405529</v>
      </c>
      <c r="AA784" s="7">
        <f t="shared" si="497"/>
        <v>21262</v>
      </c>
      <c r="AB784" s="7">
        <f t="shared" si="498"/>
        <v>34651</v>
      </c>
      <c r="AC784" s="1">
        <v>1</v>
      </c>
      <c r="AD784" s="7">
        <f t="shared" si="499"/>
        <v>13.708053401445854</v>
      </c>
      <c r="AE784" s="10">
        <f t="shared" si="500"/>
        <v>9.9948745604563034E-5</v>
      </c>
      <c r="AF784" s="7">
        <f t="shared" si="501"/>
        <v>1</v>
      </c>
      <c r="AG784" s="7">
        <f t="shared" si="502"/>
        <v>0</v>
      </c>
      <c r="AH784" s="1">
        <v>0.62202443219871095</v>
      </c>
      <c r="AI784" s="1">
        <f t="shared" si="503"/>
        <v>1</v>
      </c>
      <c r="AJ784" s="1">
        <f t="shared" si="504"/>
        <v>1</v>
      </c>
      <c r="AK784" s="1">
        <f t="shared" si="505"/>
        <v>1</v>
      </c>
      <c r="AL784" s="1">
        <f t="shared" si="506"/>
        <v>1</v>
      </c>
      <c r="AM784" s="1">
        <f t="shared" si="519"/>
        <v>112</v>
      </c>
      <c r="AN784" s="1">
        <v>1395</v>
      </c>
      <c r="AO784" s="11">
        <f t="shared" si="507"/>
        <v>-72</v>
      </c>
      <c r="AP784" s="1">
        <f t="shared" si="508"/>
        <v>0.62202443219871095</v>
      </c>
      <c r="AQ784" s="1">
        <f t="shared" si="509"/>
        <v>4</v>
      </c>
      <c r="AR784" s="1">
        <f t="shared" si="510"/>
        <v>5.9533319498830366</v>
      </c>
      <c r="AS784" s="1">
        <f t="shared" si="511"/>
        <v>8.2950401674618507E-2</v>
      </c>
      <c r="AT784" s="1">
        <f t="shared" si="512"/>
        <v>0.10427023849512933</v>
      </c>
      <c r="AU784" s="1">
        <f t="shared" si="513"/>
        <v>0</v>
      </c>
      <c r="AV784" s="1">
        <f t="shared" si="493"/>
        <v>0.18934880277024657</v>
      </c>
      <c r="AW784" s="1">
        <f t="shared" si="514"/>
        <v>0.78155247379233173</v>
      </c>
      <c r="AX784" s="1">
        <f t="shared" si="515"/>
        <v>2.4880977287948438</v>
      </c>
    </row>
    <row r="785" spans="1:50" x14ac:dyDescent="0.45">
      <c r="A785" s="7" t="s">
        <v>186</v>
      </c>
      <c r="B785" s="7" t="s">
        <v>186</v>
      </c>
      <c r="C785" s="8" t="s">
        <v>54</v>
      </c>
      <c r="D785" s="1" t="s">
        <v>187</v>
      </c>
      <c r="E785" s="13">
        <v>671700000000</v>
      </c>
      <c r="F785" s="7">
        <v>521325</v>
      </c>
      <c r="G785" s="7">
        <v>74499</v>
      </c>
      <c r="H785" s="7">
        <v>128366</v>
      </c>
      <c r="I785" s="7">
        <v>898115</v>
      </c>
      <c r="J785" s="7">
        <v>73810</v>
      </c>
      <c r="K785" s="7">
        <v>701924</v>
      </c>
      <c r="L785" s="7">
        <v>96247</v>
      </c>
      <c r="M785" s="7">
        <v>21262</v>
      </c>
      <c r="N785" s="7">
        <v>405529</v>
      </c>
      <c r="O785" s="7">
        <v>34651</v>
      </c>
      <c r="P785" s="1">
        <v>3</v>
      </c>
      <c r="Q785" s="1">
        <v>3</v>
      </c>
      <c r="R785" s="1">
        <v>3</v>
      </c>
      <c r="S785" s="1">
        <f t="shared" si="494"/>
        <v>1</v>
      </c>
      <c r="T785" s="1">
        <v>6</v>
      </c>
      <c r="U785" s="1">
        <v>0</v>
      </c>
      <c r="V785" s="1">
        <v>1</v>
      </c>
      <c r="W785" s="1">
        <v>0.62202443219871095</v>
      </c>
      <c r="X785" s="7">
        <v>56</v>
      </c>
      <c r="Y785" s="7">
        <f t="shared" si="495"/>
        <v>521325</v>
      </c>
      <c r="Z785" s="7">
        <f t="shared" si="496"/>
        <v>405529</v>
      </c>
      <c r="AA785" s="7">
        <f t="shared" si="497"/>
        <v>21262</v>
      </c>
      <c r="AB785" s="7">
        <f t="shared" si="498"/>
        <v>34651</v>
      </c>
      <c r="AC785" s="1">
        <v>1</v>
      </c>
      <c r="AD785" s="7">
        <f t="shared" si="499"/>
        <v>13.708053401445854</v>
      </c>
      <c r="AE785" s="10">
        <f t="shared" si="500"/>
        <v>9.9948745604563034E-5</v>
      </c>
      <c r="AF785" s="7">
        <f t="shared" si="501"/>
        <v>1</v>
      </c>
      <c r="AG785" s="7">
        <f t="shared" si="502"/>
        <v>0</v>
      </c>
      <c r="AH785" s="1">
        <v>0.62202443219871095</v>
      </c>
      <c r="AI785" s="1">
        <f t="shared" si="503"/>
        <v>1</v>
      </c>
      <c r="AJ785" s="1">
        <f t="shared" si="504"/>
        <v>1</v>
      </c>
      <c r="AK785" s="1">
        <f t="shared" si="505"/>
        <v>1</v>
      </c>
      <c r="AL785" s="1">
        <f t="shared" si="506"/>
        <v>1</v>
      </c>
      <c r="AM785" s="1">
        <f t="shared" si="519"/>
        <v>112</v>
      </c>
      <c r="AN785" s="1">
        <v>1396</v>
      </c>
      <c r="AO785" s="11">
        <f t="shared" si="507"/>
        <v>-68</v>
      </c>
      <c r="AP785" s="1">
        <f t="shared" si="508"/>
        <v>0.62202443219871095</v>
      </c>
      <c r="AQ785" s="1">
        <f t="shared" si="509"/>
        <v>4</v>
      </c>
      <c r="AR785" s="1">
        <f t="shared" si="510"/>
        <v>5.9533319498830366</v>
      </c>
      <c r="AS785" s="1">
        <f t="shared" si="511"/>
        <v>8.2950401674618507E-2</v>
      </c>
      <c r="AT785" s="1">
        <f t="shared" si="512"/>
        <v>0.11091112103617687</v>
      </c>
      <c r="AU785" s="1">
        <f t="shared" si="513"/>
        <v>0</v>
      </c>
      <c r="AV785" s="1">
        <f t="shared" si="493"/>
        <v>0.18934880277024657</v>
      </c>
      <c r="AW785" s="1">
        <f t="shared" si="514"/>
        <v>0.78155247379233173</v>
      </c>
      <c r="AX785" s="1">
        <f t="shared" si="515"/>
        <v>2.4880977287948438</v>
      </c>
    </row>
    <row r="786" spans="1:50" x14ac:dyDescent="0.45">
      <c r="A786" s="7" t="s">
        <v>188</v>
      </c>
      <c r="B786" s="7" t="s">
        <v>188</v>
      </c>
      <c r="C786" s="8" t="s">
        <v>47</v>
      </c>
      <c r="D786" s="8" t="s">
        <v>63</v>
      </c>
      <c r="E786" s="12">
        <v>676200000000</v>
      </c>
      <c r="F786" s="9">
        <v>476735</v>
      </c>
      <c r="G786" s="9">
        <v>71194</v>
      </c>
      <c r="H786" s="9">
        <v>116603</v>
      </c>
      <c r="I786" s="9">
        <v>500311</v>
      </c>
      <c r="J786" s="9">
        <v>49577</v>
      </c>
      <c r="K786" s="9">
        <v>209629</v>
      </c>
      <c r="L786" s="7">
        <v>178784</v>
      </c>
      <c r="M786" s="7">
        <v>11081</v>
      </c>
      <c r="N786" s="7">
        <v>394484</v>
      </c>
      <c r="O786" s="9">
        <v>4039</v>
      </c>
      <c r="P786" s="1">
        <v>0</v>
      </c>
      <c r="Q786" s="1">
        <v>0</v>
      </c>
      <c r="R786" s="1">
        <v>0</v>
      </c>
      <c r="S786" s="1">
        <f t="shared" si="494"/>
        <v>0</v>
      </c>
      <c r="T786" s="1">
        <v>0</v>
      </c>
      <c r="U786" s="1">
        <v>0</v>
      </c>
      <c r="V786" s="1">
        <v>0.79100000000000004</v>
      </c>
      <c r="W786" s="1">
        <v>0.37240016052924302</v>
      </c>
      <c r="X786" s="7">
        <v>28</v>
      </c>
      <c r="Y786" s="7">
        <f t="shared" si="495"/>
        <v>476735</v>
      </c>
      <c r="Z786" s="7">
        <f t="shared" si="496"/>
        <v>394484</v>
      </c>
      <c r="AA786" s="7">
        <f t="shared" si="497"/>
        <v>11081</v>
      </c>
      <c r="AB786" s="7">
        <f t="shared" si="498"/>
        <v>4039</v>
      </c>
      <c r="AC786" s="1">
        <v>0.79100000000000004</v>
      </c>
      <c r="AD786" s="7">
        <f t="shared" si="499"/>
        <v>13.122985184042506</v>
      </c>
      <c r="AE786" s="10">
        <f t="shared" si="500"/>
        <v>9.1399923724723268E-5</v>
      </c>
      <c r="AF786" s="7">
        <f t="shared" si="501"/>
        <v>1</v>
      </c>
      <c r="AG786" s="7">
        <f t="shared" si="502"/>
        <v>0</v>
      </c>
      <c r="AH786" s="1">
        <v>0.37240016052924302</v>
      </c>
      <c r="AI786" s="1">
        <f t="shared" si="503"/>
        <v>0</v>
      </c>
      <c r="AJ786" s="1">
        <f t="shared" si="504"/>
        <v>0</v>
      </c>
      <c r="AK786" s="1">
        <f t="shared" si="505"/>
        <v>0</v>
      </c>
      <c r="AL786" s="1">
        <f t="shared" si="506"/>
        <v>0</v>
      </c>
      <c r="AM786" s="1">
        <f t="shared" ref="AM786" si="520">AM785+1</f>
        <v>113</v>
      </c>
      <c r="AN786" s="1">
        <v>1390</v>
      </c>
      <c r="AO786" s="11">
        <f t="shared" si="507"/>
        <v>-96</v>
      </c>
      <c r="AP786" s="1">
        <f t="shared" si="508"/>
        <v>0.37240016052924302</v>
      </c>
      <c r="AQ786" s="1">
        <f t="shared" si="509"/>
        <v>0</v>
      </c>
      <c r="AR786" s="1">
        <f t="shared" si="510"/>
        <v>5.6992400515277897</v>
      </c>
      <c r="AS786" s="1">
        <f t="shared" si="511"/>
        <v>0.14229948971739578</v>
      </c>
      <c r="AT786" s="1">
        <f t="shared" si="512"/>
        <v>0.10528541851523218</v>
      </c>
      <c r="AU786" s="1">
        <f t="shared" si="513"/>
        <v>0</v>
      </c>
      <c r="AV786" s="1">
        <f t="shared" si="493"/>
        <v>0.45643809550459613</v>
      </c>
      <c r="AW786" s="1">
        <f t="shared" si="514"/>
        <v>0.41899738362738376</v>
      </c>
      <c r="AX786" s="1">
        <f t="shared" si="515"/>
        <v>0</v>
      </c>
    </row>
    <row r="787" spans="1:50" x14ac:dyDescent="0.45">
      <c r="A787" s="7" t="s">
        <v>188</v>
      </c>
      <c r="B787" s="7" t="s">
        <v>188</v>
      </c>
      <c r="C787" s="8" t="s">
        <v>49</v>
      </c>
      <c r="D787" s="8" t="s">
        <v>63</v>
      </c>
      <c r="E787" s="12">
        <v>713552000000</v>
      </c>
      <c r="F787" s="9">
        <v>615895</v>
      </c>
      <c r="G787" s="9">
        <v>84983</v>
      </c>
      <c r="H787" s="9">
        <v>-51030</v>
      </c>
      <c r="I787" s="9">
        <v>522853</v>
      </c>
      <c r="J787" s="9">
        <v>6264</v>
      </c>
      <c r="K787" s="9">
        <v>137966</v>
      </c>
      <c r="L787" s="7">
        <v>238230</v>
      </c>
      <c r="M787" s="7">
        <v>29326</v>
      </c>
      <c r="N787" s="7">
        <v>489943</v>
      </c>
      <c r="O787" s="9">
        <v>6420</v>
      </c>
      <c r="P787" s="1">
        <v>0</v>
      </c>
      <c r="Q787" s="1">
        <v>0</v>
      </c>
      <c r="R787" s="1">
        <v>0</v>
      </c>
      <c r="S787" s="1">
        <f t="shared" si="494"/>
        <v>0</v>
      </c>
      <c r="T787" s="1">
        <v>0</v>
      </c>
      <c r="U787" s="1">
        <v>0</v>
      </c>
      <c r="V787" s="1">
        <v>0.65500000000000003</v>
      </c>
      <c r="W787" s="1">
        <v>0.27516523063364101</v>
      </c>
      <c r="X787" s="7">
        <v>31</v>
      </c>
      <c r="Y787" s="7">
        <f t="shared" si="495"/>
        <v>615895</v>
      </c>
      <c r="Z787" s="7">
        <f t="shared" si="496"/>
        <v>489943</v>
      </c>
      <c r="AA787" s="7">
        <f t="shared" si="497"/>
        <v>29326</v>
      </c>
      <c r="AB787" s="7">
        <f t="shared" si="498"/>
        <v>6420</v>
      </c>
      <c r="AC787" s="1">
        <v>0.65500000000000003</v>
      </c>
      <c r="AD787" s="7">
        <f t="shared" si="499"/>
        <v>13.167055632793577</v>
      </c>
      <c r="AE787" s="10">
        <f t="shared" si="500"/>
        <v>1.1807976343762978E-4</v>
      </c>
      <c r="AF787" s="7">
        <f t="shared" si="501"/>
        <v>0</v>
      </c>
      <c r="AG787" s="7">
        <f t="shared" si="502"/>
        <v>0</v>
      </c>
      <c r="AH787" s="1">
        <v>0.27516523063364101</v>
      </c>
      <c r="AI787" s="1">
        <f t="shared" si="503"/>
        <v>0</v>
      </c>
      <c r="AJ787" s="1">
        <f t="shared" si="504"/>
        <v>0</v>
      </c>
      <c r="AK787" s="1">
        <f t="shared" si="505"/>
        <v>0</v>
      </c>
      <c r="AL787" s="1">
        <f t="shared" si="506"/>
        <v>0</v>
      </c>
      <c r="AM787" s="1">
        <f t="shared" ref="AM787:AM792" si="521">AM786</f>
        <v>113</v>
      </c>
      <c r="AN787" s="1">
        <v>1391</v>
      </c>
      <c r="AO787" s="11">
        <f t="shared" si="507"/>
        <v>-93</v>
      </c>
      <c r="AP787" s="1">
        <f t="shared" si="508"/>
        <v>0.27516523063364101</v>
      </c>
      <c r="AQ787" s="1">
        <f t="shared" si="509"/>
        <v>0</v>
      </c>
      <c r="AR787" s="1">
        <f t="shared" si="510"/>
        <v>5.7183796042353805</v>
      </c>
      <c r="AS787" s="1">
        <f t="shared" si="511"/>
        <v>0.16253708021183774</v>
      </c>
      <c r="AT787" s="1">
        <f t="shared" si="512"/>
        <v>0.11909853801825235</v>
      </c>
      <c r="AU787" s="1">
        <f t="shared" si="513"/>
        <v>0</v>
      </c>
      <c r="AV787" s="1">
        <f t="shared" si="493"/>
        <v>0.46761518055744156</v>
      </c>
      <c r="AW787" s="1">
        <f t="shared" si="514"/>
        <v>0.26387148969213142</v>
      </c>
      <c r="AX787" s="1">
        <f t="shared" si="515"/>
        <v>0</v>
      </c>
    </row>
    <row r="788" spans="1:50" x14ac:dyDescent="0.45">
      <c r="A788" s="7" t="s">
        <v>188</v>
      </c>
      <c r="B788" s="7" t="s">
        <v>188</v>
      </c>
      <c r="C788" s="8" t="s">
        <v>50</v>
      </c>
      <c r="D788" s="8" t="s">
        <v>63</v>
      </c>
      <c r="E788" s="12">
        <v>353234000000</v>
      </c>
      <c r="F788" s="9">
        <v>406171</v>
      </c>
      <c r="G788" s="9">
        <v>-1759</v>
      </c>
      <c r="H788" s="9">
        <v>-14043</v>
      </c>
      <c r="I788" s="9">
        <v>530438</v>
      </c>
      <c r="J788" s="9">
        <v>30309</v>
      </c>
      <c r="K788" s="9">
        <v>177066</v>
      </c>
      <c r="L788" s="7">
        <v>193844</v>
      </c>
      <c r="M788" s="7">
        <v>36799</v>
      </c>
      <c r="N788" s="7">
        <v>383334</v>
      </c>
      <c r="O788" s="9">
        <v>4053</v>
      </c>
      <c r="P788" s="1">
        <v>3</v>
      </c>
      <c r="Q788" s="1">
        <v>2</v>
      </c>
      <c r="R788" s="1">
        <v>3</v>
      </c>
      <c r="S788" s="1">
        <f t="shared" si="494"/>
        <v>0.66666666666666663</v>
      </c>
      <c r="T788" s="1">
        <v>6</v>
      </c>
      <c r="U788" s="1">
        <v>0</v>
      </c>
      <c r="V788" s="1">
        <v>0.443</v>
      </c>
      <c r="W788" s="1">
        <v>6.4820984990728706E-2</v>
      </c>
      <c r="X788" s="7">
        <v>49</v>
      </c>
      <c r="Y788" s="7">
        <f t="shared" si="495"/>
        <v>406171</v>
      </c>
      <c r="Z788" s="7">
        <f t="shared" si="496"/>
        <v>383334</v>
      </c>
      <c r="AA788" s="7">
        <f t="shared" si="497"/>
        <v>36799</v>
      </c>
      <c r="AB788" s="7">
        <f t="shared" si="498"/>
        <v>4053</v>
      </c>
      <c r="AC788" s="1">
        <v>0.443</v>
      </c>
      <c r="AD788" s="7">
        <f t="shared" si="499"/>
        <v>13.18145835932971</v>
      </c>
      <c r="AE788" s="10">
        <f t="shared" si="500"/>
        <v>7.7871350790679464E-5</v>
      </c>
      <c r="AF788" s="7">
        <f t="shared" si="501"/>
        <v>0</v>
      </c>
      <c r="AG788" s="7">
        <f t="shared" si="502"/>
        <v>0</v>
      </c>
      <c r="AH788" s="1">
        <v>6.4820984990728706E-2</v>
      </c>
      <c r="AI788" s="1">
        <f t="shared" si="503"/>
        <v>1</v>
      </c>
      <c r="AJ788" s="1">
        <f t="shared" si="504"/>
        <v>1</v>
      </c>
      <c r="AK788" s="1">
        <f t="shared" si="505"/>
        <v>1</v>
      </c>
      <c r="AL788" s="1">
        <f t="shared" si="506"/>
        <v>0</v>
      </c>
      <c r="AM788" s="1">
        <f t="shared" si="521"/>
        <v>113</v>
      </c>
      <c r="AN788" s="1">
        <v>1392</v>
      </c>
      <c r="AO788" s="11">
        <f t="shared" si="507"/>
        <v>-75</v>
      </c>
      <c r="AP788" s="1">
        <f t="shared" si="508"/>
        <v>6.4820984990728706E-2</v>
      </c>
      <c r="AQ788" s="1">
        <f t="shared" si="509"/>
        <v>3</v>
      </c>
      <c r="AR788" s="1">
        <f t="shared" si="510"/>
        <v>5.7246346288943846</v>
      </c>
      <c r="AS788" s="1">
        <f t="shared" si="511"/>
        <v>-3.3161274267680669E-3</v>
      </c>
      <c r="AT788" s="1">
        <f t="shared" si="512"/>
        <v>-4.9797018407061605E-3</v>
      </c>
      <c r="AU788" s="1">
        <f t="shared" si="513"/>
        <v>1</v>
      </c>
      <c r="AV788" s="1">
        <f t="shared" si="493"/>
        <v>0.42258096139416862</v>
      </c>
      <c r="AW788" s="1">
        <f t="shared" si="514"/>
        <v>0.33381092606487467</v>
      </c>
      <c r="AX788" s="1">
        <f t="shared" si="515"/>
        <v>0.19446295497218613</v>
      </c>
    </row>
    <row r="789" spans="1:50" x14ac:dyDescent="0.45">
      <c r="A789" s="7" t="s">
        <v>188</v>
      </c>
      <c r="B789" s="7" t="s">
        <v>188</v>
      </c>
      <c r="C789" s="8" t="s">
        <v>51</v>
      </c>
      <c r="D789" s="8" t="s">
        <v>63</v>
      </c>
      <c r="E789" s="12">
        <v>460138000000</v>
      </c>
      <c r="F789" s="9">
        <v>353726</v>
      </c>
      <c r="G789" s="9">
        <v>115</v>
      </c>
      <c r="H789" s="9">
        <v>10562</v>
      </c>
      <c r="I789" s="9">
        <v>500783</v>
      </c>
      <c r="J789" s="9">
        <v>34341</v>
      </c>
      <c r="K789" s="9">
        <v>154536</v>
      </c>
      <c r="L789" s="7">
        <v>151721</v>
      </c>
      <c r="M789" s="7">
        <v>36336</v>
      </c>
      <c r="N789" s="7">
        <v>378032</v>
      </c>
      <c r="O789" s="9">
        <v>4053</v>
      </c>
      <c r="P789" s="1">
        <v>3</v>
      </c>
      <c r="Q789" s="1">
        <v>2</v>
      </c>
      <c r="R789" s="1">
        <v>3</v>
      </c>
      <c r="S789" s="1">
        <f t="shared" si="494"/>
        <v>0.66666666666666663</v>
      </c>
      <c r="T789" s="1">
        <v>6</v>
      </c>
      <c r="U789" s="1">
        <v>0</v>
      </c>
      <c r="V789" s="1">
        <v>7.0000000000000001E-3</v>
      </c>
      <c r="W789" s="1">
        <v>-0.41115155987193502</v>
      </c>
      <c r="X789" s="7">
        <v>39</v>
      </c>
      <c r="Y789" s="7">
        <f t="shared" si="495"/>
        <v>353726</v>
      </c>
      <c r="Z789" s="7">
        <f t="shared" si="496"/>
        <v>378032</v>
      </c>
      <c r="AA789" s="7">
        <f t="shared" si="497"/>
        <v>36336</v>
      </c>
      <c r="AB789" s="7">
        <f t="shared" si="498"/>
        <v>4053</v>
      </c>
      <c r="AC789" s="1">
        <v>7.0000000000000001E-3</v>
      </c>
      <c r="AD789" s="7">
        <f t="shared" si="499"/>
        <v>13.123928152504957</v>
      </c>
      <c r="AE789" s="10">
        <f t="shared" si="500"/>
        <v>6.7816563540439576E-5</v>
      </c>
      <c r="AF789" s="7">
        <f t="shared" si="501"/>
        <v>1</v>
      </c>
      <c r="AG789" s="7">
        <f t="shared" si="502"/>
        <v>0</v>
      </c>
      <c r="AH789" s="1">
        <v>-0.41115155987193502</v>
      </c>
      <c r="AI789" s="1">
        <f t="shared" si="503"/>
        <v>1</v>
      </c>
      <c r="AJ789" s="1">
        <f t="shared" si="504"/>
        <v>1</v>
      </c>
      <c r="AK789" s="1">
        <f t="shared" si="505"/>
        <v>1</v>
      </c>
      <c r="AL789" s="1">
        <f t="shared" si="506"/>
        <v>0</v>
      </c>
      <c r="AM789" s="1">
        <f t="shared" si="521"/>
        <v>113</v>
      </c>
      <c r="AN789" s="1">
        <v>1393</v>
      </c>
      <c r="AO789" s="11">
        <f t="shared" si="507"/>
        <v>-85</v>
      </c>
      <c r="AP789" s="1">
        <f t="shared" si="508"/>
        <v>-0.41115155987193502</v>
      </c>
      <c r="AQ789" s="1">
        <f t="shared" si="509"/>
        <v>3</v>
      </c>
      <c r="AR789" s="1">
        <f t="shared" si="510"/>
        <v>5.6996495775276417</v>
      </c>
      <c r="AS789" s="1">
        <f t="shared" si="511"/>
        <v>2.2964038315997147E-4</v>
      </c>
      <c r="AT789" s="1">
        <f t="shared" si="512"/>
        <v>2.4992502249325202E-4</v>
      </c>
      <c r="AU789" s="1">
        <f t="shared" si="513"/>
        <v>0</v>
      </c>
      <c r="AV789" s="1">
        <f t="shared" si="493"/>
        <v>0.37154216496965753</v>
      </c>
      <c r="AW789" s="1">
        <f t="shared" si="514"/>
        <v>0.30858875001747266</v>
      </c>
      <c r="AX789" s="1">
        <f t="shared" si="515"/>
        <v>-1.233454679615805</v>
      </c>
    </row>
    <row r="790" spans="1:50" x14ac:dyDescent="0.45">
      <c r="A790" s="7" t="s">
        <v>188</v>
      </c>
      <c r="B790" s="7" t="s">
        <v>188</v>
      </c>
      <c r="C790" s="8" t="s">
        <v>52</v>
      </c>
      <c r="D790" s="8" t="s">
        <v>63</v>
      </c>
      <c r="E790" s="12">
        <v>1101562000000</v>
      </c>
      <c r="F790" s="9">
        <v>226198</v>
      </c>
      <c r="G790" s="9">
        <v>-95134</v>
      </c>
      <c r="H790" s="9">
        <v>-42290</v>
      </c>
      <c r="I790" s="9">
        <v>459174</v>
      </c>
      <c r="J790" s="9">
        <v>92814</v>
      </c>
      <c r="K790" s="9">
        <v>209076</v>
      </c>
      <c r="L790" s="7">
        <v>174173</v>
      </c>
      <c r="M790" s="7">
        <v>31733</v>
      </c>
      <c r="N790" s="7">
        <v>237723</v>
      </c>
      <c r="O790" s="9">
        <v>4152</v>
      </c>
      <c r="P790" s="1">
        <v>3</v>
      </c>
      <c r="Q790" s="1">
        <v>2</v>
      </c>
      <c r="R790" s="1">
        <v>3</v>
      </c>
      <c r="S790" s="1">
        <f t="shared" si="494"/>
        <v>0.66666666666666663</v>
      </c>
      <c r="T790" s="1">
        <v>6</v>
      </c>
      <c r="U790" s="1">
        <v>0</v>
      </c>
      <c r="V790" s="1">
        <v>0.38600000000000001</v>
      </c>
      <c r="W790" s="1">
        <v>-1.6711315531194801E-3</v>
      </c>
      <c r="X790" s="7">
        <v>38</v>
      </c>
      <c r="Y790" s="7">
        <f t="shared" si="495"/>
        <v>226198</v>
      </c>
      <c r="Z790" s="7">
        <f t="shared" si="496"/>
        <v>237723</v>
      </c>
      <c r="AA790" s="7">
        <f t="shared" si="497"/>
        <v>31733</v>
      </c>
      <c r="AB790" s="7">
        <f t="shared" si="498"/>
        <v>4152</v>
      </c>
      <c r="AC790" s="1">
        <v>0.38600000000000001</v>
      </c>
      <c r="AD790" s="7">
        <f t="shared" si="499"/>
        <v>13.03718450217545</v>
      </c>
      <c r="AE790" s="10">
        <f t="shared" si="500"/>
        <v>4.3366817931733463E-5</v>
      </c>
      <c r="AF790" s="7">
        <f t="shared" si="501"/>
        <v>0</v>
      </c>
      <c r="AG790" s="7">
        <f t="shared" si="502"/>
        <v>0</v>
      </c>
      <c r="AH790" s="1">
        <v>-1.6711315531194801E-3</v>
      </c>
      <c r="AI790" s="1">
        <f t="shared" si="503"/>
        <v>1</v>
      </c>
      <c r="AJ790" s="1">
        <f t="shared" si="504"/>
        <v>1</v>
      </c>
      <c r="AK790" s="1">
        <f t="shared" si="505"/>
        <v>1</v>
      </c>
      <c r="AL790" s="1">
        <f t="shared" si="506"/>
        <v>0</v>
      </c>
      <c r="AM790" s="1">
        <f t="shared" si="521"/>
        <v>113</v>
      </c>
      <c r="AN790" s="1">
        <v>1394</v>
      </c>
      <c r="AO790" s="11">
        <f t="shared" si="507"/>
        <v>-86</v>
      </c>
      <c r="AP790" s="1">
        <f t="shared" si="508"/>
        <v>-1.6711315531194801E-3</v>
      </c>
      <c r="AQ790" s="1">
        <f t="shared" si="509"/>
        <v>3</v>
      </c>
      <c r="AR790" s="1">
        <f t="shared" si="510"/>
        <v>5.6619772888493909</v>
      </c>
      <c r="AS790" s="1">
        <f t="shared" si="511"/>
        <v>-0.2071850758100415</v>
      </c>
      <c r="AT790" s="1">
        <f t="shared" si="512"/>
        <v>-8.6362819341988917E-2</v>
      </c>
      <c r="AU790" s="1">
        <f t="shared" si="513"/>
        <v>1</v>
      </c>
      <c r="AV790" s="1">
        <f t="shared" si="493"/>
        <v>0.58145060478162958</v>
      </c>
      <c r="AW790" s="1">
        <f t="shared" si="514"/>
        <v>0.45533065896588221</v>
      </c>
      <c r="AX790" s="1">
        <f t="shared" si="515"/>
        <v>-5.0133946593584403E-3</v>
      </c>
    </row>
    <row r="791" spans="1:50" x14ac:dyDescent="0.45">
      <c r="A791" s="7" t="s">
        <v>188</v>
      </c>
      <c r="B791" s="7" t="s">
        <v>188</v>
      </c>
      <c r="C791" s="8" t="s">
        <v>53</v>
      </c>
      <c r="D791" s="8" t="s">
        <v>63</v>
      </c>
      <c r="E791" s="13">
        <v>799526000000</v>
      </c>
      <c r="F791" s="7">
        <v>587619</v>
      </c>
      <c r="G791" s="7">
        <v>6608</v>
      </c>
      <c r="H791" s="7">
        <v>11706</v>
      </c>
      <c r="I791" s="7">
        <v>519329</v>
      </c>
      <c r="J791" s="7">
        <v>108188</v>
      </c>
      <c r="K791" s="7">
        <v>280358</v>
      </c>
      <c r="L791" s="7">
        <v>204992</v>
      </c>
      <c r="M791" s="7">
        <v>41196</v>
      </c>
      <c r="N791" s="7">
        <v>528595</v>
      </c>
      <c r="O791" s="1">
        <v>5619</v>
      </c>
      <c r="P791" s="1">
        <v>3</v>
      </c>
      <c r="Q791" s="1">
        <v>2</v>
      </c>
      <c r="R791" s="1">
        <v>3</v>
      </c>
      <c r="S791" s="1">
        <f t="shared" si="494"/>
        <v>0.66666666666666663</v>
      </c>
      <c r="T791" s="1">
        <v>6</v>
      </c>
      <c r="U791" s="1">
        <v>0</v>
      </c>
      <c r="V791" s="1">
        <v>0.65100000000000002</v>
      </c>
      <c r="W791" s="1">
        <v>0.234654590675233</v>
      </c>
      <c r="X791" s="7">
        <v>54</v>
      </c>
      <c r="Y791" s="7">
        <f t="shared" si="495"/>
        <v>587619</v>
      </c>
      <c r="Z791" s="7">
        <f t="shared" si="496"/>
        <v>528595</v>
      </c>
      <c r="AA791" s="7">
        <f t="shared" si="497"/>
        <v>41196</v>
      </c>
      <c r="AB791" s="7">
        <f t="shared" si="498"/>
        <v>5619</v>
      </c>
      <c r="AC791" s="1">
        <v>0.65100000000000002</v>
      </c>
      <c r="AD791" s="7">
        <f t="shared" si="499"/>
        <v>13.160292872679101</v>
      </c>
      <c r="AE791" s="10">
        <f t="shared" si="500"/>
        <v>1.1265867154540397E-4</v>
      </c>
      <c r="AF791" s="7">
        <f t="shared" si="501"/>
        <v>1</v>
      </c>
      <c r="AG791" s="7">
        <f t="shared" si="502"/>
        <v>0</v>
      </c>
      <c r="AH791" s="1">
        <v>0.234654590675233</v>
      </c>
      <c r="AI791" s="1">
        <f t="shared" si="503"/>
        <v>1</v>
      </c>
      <c r="AJ791" s="1">
        <f t="shared" si="504"/>
        <v>1</v>
      </c>
      <c r="AK791" s="1">
        <f t="shared" si="505"/>
        <v>1</v>
      </c>
      <c r="AL791" s="1">
        <f t="shared" si="506"/>
        <v>0</v>
      </c>
      <c r="AM791" s="1">
        <f t="shared" si="521"/>
        <v>113</v>
      </c>
      <c r="AN791" s="1">
        <v>1395</v>
      </c>
      <c r="AO791" s="11">
        <f t="shared" si="507"/>
        <v>-70</v>
      </c>
      <c r="AP791" s="1">
        <f t="shared" si="508"/>
        <v>0.234654590675233</v>
      </c>
      <c r="AQ791" s="1">
        <f t="shared" si="509"/>
        <v>3</v>
      </c>
      <c r="AR791" s="1">
        <f t="shared" si="510"/>
        <v>5.7154425748352278</v>
      </c>
      <c r="AS791" s="1">
        <f t="shared" si="511"/>
        <v>1.2724111305164935E-2</v>
      </c>
      <c r="AT791" s="1">
        <f t="shared" si="512"/>
        <v>8.2648969514437301E-3</v>
      </c>
      <c r="AU791" s="1">
        <f t="shared" si="513"/>
        <v>0</v>
      </c>
      <c r="AV791" s="1">
        <f t="shared" si="493"/>
        <v>0.60304739384860084</v>
      </c>
      <c r="AW791" s="1">
        <f t="shared" si="514"/>
        <v>0.53984660975990173</v>
      </c>
      <c r="AX791" s="1">
        <f t="shared" si="515"/>
        <v>0.70396377202569904</v>
      </c>
    </row>
    <row r="792" spans="1:50" x14ac:dyDescent="0.45">
      <c r="A792" s="7" t="s">
        <v>188</v>
      </c>
      <c r="B792" s="7" t="s">
        <v>188</v>
      </c>
      <c r="C792" s="8" t="s">
        <v>54</v>
      </c>
      <c r="D792" s="8" t="s">
        <v>63</v>
      </c>
      <c r="E792" s="13">
        <v>1552362000000</v>
      </c>
      <c r="F792" s="7">
        <v>1166208</v>
      </c>
      <c r="G792" s="7">
        <v>97758</v>
      </c>
      <c r="H792" s="7">
        <v>13329</v>
      </c>
      <c r="I792" s="7">
        <v>571710</v>
      </c>
      <c r="J792" s="7">
        <v>133603</v>
      </c>
      <c r="K792" s="7">
        <v>276337</v>
      </c>
      <c r="L792" s="7">
        <v>249239</v>
      </c>
      <c r="M792" s="7">
        <v>42264</v>
      </c>
      <c r="N792" s="4">
        <v>1063375</v>
      </c>
      <c r="O792" s="7">
        <v>5245</v>
      </c>
      <c r="P792" s="1">
        <v>3</v>
      </c>
      <c r="Q792" s="1">
        <v>2</v>
      </c>
      <c r="R792" s="1">
        <v>3</v>
      </c>
      <c r="S792" s="1">
        <f t="shared" si="494"/>
        <v>0.66666666666666663</v>
      </c>
      <c r="T792" s="1">
        <v>6</v>
      </c>
      <c r="U792" s="1">
        <v>0</v>
      </c>
      <c r="V792" s="1">
        <v>3.0000000000000001E-3</v>
      </c>
      <c r="W792" s="1">
        <v>-0.408449832119059</v>
      </c>
      <c r="X792" s="7">
        <v>58</v>
      </c>
      <c r="Y792" s="7">
        <f t="shared" si="495"/>
        <v>1166208</v>
      </c>
      <c r="Z792" s="7">
        <f t="shared" si="496"/>
        <v>1063375</v>
      </c>
      <c r="AA792" s="7">
        <f t="shared" si="497"/>
        <v>42264</v>
      </c>
      <c r="AB792" s="7">
        <f t="shared" si="498"/>
        <v>5245</v>
      </c>
      <c r="AC792" s="1">
        <v>3.0000000000000001E-3</v>
      </c>
      <c r="AD792" s="7">
        <f t="shared" si="499"/>
        <v>13.256387148790532</v>
      </c>
      <c r="AE792" s="10">
        <f t="shared" si="500"/>
        <v>2.2358610600682155E-4</v>
      </c>
      <c r="AF792" s="7">
        <f t="shared" si="501"/>
        <v>1</v>
      </c>
      <c r="AG792" s="7">
        <f t="shared" si="502"/>
        <v>0</v>
      </c>
      <c r="AH792" s="1">
        <v>-0.408449832119059</v>
      </c>
      <c r="AI792" s="1">
        <f t="shared" si="503"/>
        <v>1</v>
      </c>
      <c r="AJ792" s="1">
        <f t="shared" si="504"/>
        <v>1</v>
      </c>
      <c r="AK792" s="1">
        <f t="shared" si="505"/>
        <v>1</v>
      </c>
      <c r="AL792" s="1">
        <f t="shared" si="506"/>
        <v>0</v>
      </c>
      <c r="AM792" s="1">
        <f t="shared" si="521"/>
        <v>113</v>
      </c>
      <c r="AN792" s="1">
        <v>1396</v>
      </c>
      <c r="AO792" s="11">
        <f t="shared" si="507"/>
        <v>-66</v>
      </c>
      <c r="AP792" s="1">
        <f t="shared" si="508"/>
        <v>-0.408449832119059</v>
      </c>
      <c r="AQ792" s="1">
        <f t="shared" si="509"/>
        <v>3</v>
      </c>
      <c r="AR792" s="1">
        <f t="shared" si="510"/>
        <v>5.7571757886929094</v>
      </c>
      <c r="AS792" s="1">
        <f t="shared" si="511"/>
        <v>0.17099228629899774</v>
      </c>
      <c r="AT792" s="1">
        <f t="shared" si="512"/>
        <v>6.2973713605460585E-2</v>
      </c>
      <c r="AU792" s="1">
        <f t="shared" si="513"/>
        <v>0</v>
      </c>
      <c r="AV792" s="1">
        <f t="shared" si="493"/>
        <v>0.66964370047751487</v>
      </c>
      <c r="AW792" s="1">
        <f t="shared" si="514"/>
        <v>0.48335169928810062</v>
      </c>
      <c r="AX792" s="1">
        <f t="shared" si="515"/>
        <v>-1.2253494963571769</v>
      </c>
    </row>
    <row r="793" spans="1:50" x14ac:dyDescent="0.45">
      <c r="A793" s="7" t="s">
        <v>189</v>
      </c>
      <c r="B793" s="7" t="s">
        <v>189</v>
      </c>
      <c r="C793" s="8" t="s">
        <v>47</v>
      </c>
      <c r="D793" s="1" t="s">
        <v>65</v>
      </c>
      <c r="E793" s="12">
        <v>69370000000</v>
      </c>
      <c r="F793" s="9">
        <v>708155</v>
      </c>
      <c r="G793" s="9">
        <v>11227</v>
      </c>
      <c r="H793" s="9">
        <v>53747</v>
      </c>
      <c r="I793" s="9">
        <v>560115</v>
      </c>
      <c r="J793" s="9">
        <v>7907</v>
      </c>
      <c r="K793" s="9">
        <v>511903</v>
      </c>
      <c r="L793" s="7">
        <v>52280</v>
      </c>
      <c r="M793" s="7">
        <v>112363</v>
      </c>
      <c r="N793" s="7">
        <v>555728</v>
      </c>
      <c r="O793" s="9">
        <v>0</v>
      </c>
      <c r="P793" s="1">
        <v>0</v>
      </c>
      <c r="Q793" s="1">
        <v>0</v>
      </c>
      <c r="R793" s="1">
        <v>0</v>
      </c>
      <c r="S793" s="1">
        <f t="shared" si="494"/>
        <v>0</v>
      </c>
      <c r="T793" s="1">
        <v>0</v>
      </c>
      <c r="U793" s="1">
        <v>0</v>
      </c>
      <c r="V793" s="1">
        <v>0.83</v>
      </c>
      <c r="W793" s="1">
        <v>0.418547233550711</v>
      </c>
      <c r="X793" s="7">
        <v>110</v>
      </c>
      <c r="Y793" s="7">
        <f t="shared" si="495"/>
        <v>708155</v>
      </c>
      <c r="Z793" s="7">
        <f t="shared" si="496"/>
        <v>555728</v>
      </c>
      <c r="AA793" s="7">
        <f t="shared" si="497"/>
        <v>112363</v>
      </c>
      <c r="AB793" s="7">
        <f t="shared" si="498"/>
        <v>0</v>
      </c>
      <c r="AC793" s="1">
        <v>0.83</v>
      </c>
      <c r="AD793" s="7">
        <f t="shared" si="499"/>
        <v>13.235897398771298</v>
      </c>
      <c r="AE793" s="10">
        <f t="shared" si="500"/>
        <v>1.3576790666781631E-4</v>
      </c>
      <c r="AF793" s="7">
        <f t="shared" si="501"/>
        <v>1</v>
      </c>
      <c r="AG793" s="7">
        <f t="shared" si="502"/>
        <v>0</v>
      </c>
      <c r="AH793" s="1">
        <v>0.418547233550711</v>
      </c>
      <c r="AI793" s="1">
        <f t="shared" si="503"/>
        <v>0</v>
      </c>
      <c r="AJ793" s="1">
        <f t="shared" si="504"/>
        <v>0</v>
      </c>
      <c r="AK793" s="1">
        <f t="shared" si="505"/>
        <v>0</v>
      </c>
      <c r="AL793" s="1">
        <f t="shared" si="506"/>
        <v>0</v>
      </c>
      <c r="AM793" s="1">
        <f t="shared" ref="AM793" si="522">AM792+1</f>
        <v>114</v>
      </c>
      <c r="AN793" s="1">
        <v>1390</v>
      </c>
      <c r="AO793" s="11">
        <f t="shared" si="507"/>
        <v>-14</v>
      </c>
      <c r="AP793" s="1">
        <f t="shared" si="508"/>
        <v>0.418547233550711</v>
      </c>
      <c r="AQ793" s="1">
        <f t="shared" si="509"/>
        <v>0</v>
      </c>
      <c r="AR793" s="1">
        <f t="shared" si="510"/>
        <v>5.7482772033239788</v>
      </c>
      <c r="AS793" s="1">
        <f t="shared" si="511"/>
        <v>2.004409808699999E-2</v>
      </c>
      <c r="AT793" s="1">
        <f t="shared" si="512"/>
        <v>0.16184229494017588</v>
      </c>
      <c r="AU793" s="1">
        <f t="shared" si="513"/>
        <v>0</v>
      </c>
      <c r="AV793" s="1">
        <f t="shared" si="493"/>
        <v>0.10745471912018068</v>
      </c>
      <c r="AW793" s="1">
        <f t="shared" si="514"/>
        <v>0.91392481901038181</v>
      </c>
      <c r="AX793" s="1">
        <f t="shared" si="515"/>
        <v>0</v>
      </c>
    </row>
    <row r="794" spans="1:50" x14ac:dyDescent="0.45">
      <c r="A794" s="7" t="s">
        <v>189</v>
      </c>
      <c r="B794" s="7" t="s">
        <v>189</v>
      </c>
      <c r="C794" s="8" t="s">
        <v>49</v>
      </c>
      <c r="D794" s="1" t="s">
        <v>65</v>
      </c>
      <c r="E794" s="12">
        <v>254030000000</v>
      </c>
      <c r="F794" s="9">
        <v>713410</v>
      </c>
      <c r="G794" s="9">
        <v>18234</v>
      </c>
      <c r="H794" s="9">
        <v>56100</v>
      </c>
      <c r="I794" s="9">
        <v>506985</v>
      </c>
      <c r="J794" s="9">
        <v>7620</v>
      </c>
      <c r="K794" s="9">
        <v>448991</v>
      </c>
      <c r="L794" s="7">
        <v>46979</v>
      </c>
      <c r="M794" s="7">
        <v>143620</v>
      </c>
      <c r="N794" s="7">
        <v>535245</v>
      </c>
      <c r="O794" s="9">
        <v>0</v>
      </c>
      <c r="P794" s="1">
        <v>0</v>
      </c>
      <c r="Q794" s="1">
        <v>0</v>
      </c>
      <c r="R794" s="1">
        <v>0</v>
      </c>
      <c r="S794" s="1">
        <f t="shared" si="494"/>
        <v>0</v>
      </c>
      <c r="T794" s="1">
        <v>0</v>
      </c>
      <c r="U794" s="1">
        <v>0</v>
      </c>
      <c r="V794" s="1">
        <v>0.73399999999999999</v>
      </c>
      <c r="W794" s="1">
        <v>0.31558732322980199</v>
      </c>
      <c r="X794" s="7">
        <v>112</v>
      </c>
      <c r="Y794" s="7">
        <f t="shared" si="495"/>
        <v>713410</v>
      </c>
      <c r="Z794" s="7">
        <f t="shared" si="496"/>
        <v>535245</v>
      </c>
      <c r="AA794" s="7">
        <f t="shared" si="497"/>
        <v>143620</v>
      </c>
      <c r="AB794" s="7">
        <f t="shared" si="498"/>
        <v>0</v>
      </c>
      <c r="AC794" s="1">
        <v>0.73399999999999999</v>
      </c>
      <c r="AD794" s="7">
        <f t="shared" si="499"/>
        <v>13.136236696336836</v>
      </c>
      <c r="AE794" s="10">
        <f t="shared" si="500"/>
        <v>1.3677539845921701E-4</v>
      </c>
      <c r="AF794" s="7">
        <f t="shared" si="501"/>
        <v>1</v>
      </c>
      <c r="AG794" s="7">
        <f t="shared" si="502"/>
        <v>0</v>
      </c>
      <c r="AH794" s="1">
        <v>0.31558732322980199</v>
      </c>
      <c r="AI794" s="1">
        <f t="shared" si="503"/>
        <v>0</v>
      </c>
      <c r="AJ794" s="1">
        <f t="shared" si="504"/>
        <v>0</v>
      </c>
      <c r="AK794" s="1">
        <f t="shared" si="505"/>
        <v>0</v>
      </c>
      <c r="AL794" s="1">
        <f t="shared" si="506"/>
        <v>0</v>
      </c>
      <c r="AM794" s="1">
        <f t="shared" ref="AM794:AM799" si="523">AM793</f>
        <v>114</v>
      </c>
      <c r="AN794" s="1">
        <v>1391</v>
      </c>
      <c r="AO794" s="11">
        <f t="shared" si="507"/>
        <v>-12</v>
      </c>
      <c r="AP794" s="1">
        <f t="shared" si="508"/>
        <v>0.31558732322980199</v>
      </c>
      <c r="AQ794" s="1">
        <f t="shared" si="509"/>
        <v>0</v>
      </c>
      <c r="AR794" s="1">
        <f t="shared" si="510"/>
        <v>5.7049951101940906</v>
      </c>
      <c r="AS794" s="1">
        <f t="shared" si="511"/>
        <v>3.5965561111275482E-2</v>
      </c>
      <c r="AT794" s="1">
        <f t="shared" si="512"/>
        <v>7.177892374916349E-2</v>
      </c>
      <c r="AU794" s="1">
        <f t="shared" si="513"/>
        <v>0</v>
      </c>
      <c r="AV794" s="1">
        <f t="shared" si="493"/>
        <v>0.107693521504581</v>
      </c>
      <c r="AW794" s="1">
        <f t="shared" si="514"/>
        <v>0.88561002791009591</v>
      </c>
      <c r="AX794" s="1">
        <f t="shared" si="515"/>
        <v>0</v>
      </c>
    </row>
    <row r="795" spans="1:50" x14ac:dyDescent="0.45">
      <c r="A795" s="7" t="s">
        <v>189</v>
      </c>
      <c r="B795" s="7" t="s">
        <v>189</v>
      </c>
      <c r="C795" s="8" t="s">
        <v>50</v>
      </c>
      <c r="D795" s="1" t="s">
        <v>65</v>
      </c>
      <c r="E795" s="12">
        <v>274050000000</v>
      </c>
      <c r="F795" s="9">
        <v>1011305</v>
      </c>
      <c r="G795" s="9">
        <v>36167</v>
      </c>
      <c r="H795" s="9">
        <v>77635</v>
      </c>
      <c r="I795" s="9">
        <v>685142</v>
      </c>
      <c r="J795" s="9">
        <v>94844</v>
      </c>
      <c r="K795" s="9">
        <v>606731</v>
      </c>
      <c r="L795" s="7">
        <v>46855</v>
      </c>
      <c r="M795" s="7">
        <v>170619</v>
      </c>
      <c r="N795" s="7">
        <v>771663</v>
      </c>
      <c r="O795" s="9">
        <v>0</v>
      </c>
      <c r="P795" s="1">
        <v>3</v>
      </c>
      <c r="Q795" s="1">
        <v>2</v>
      </c>
      <c r="R795" s="1">
        <v>2</v>
      </c>
      <c r="S795" s="1">
        <f t="shared" si="494"/>
        <v>0.66666666666666663</v>
      </c>
      <c r="T795" s="1">
        <v>6</v>
      </c>
      <c r="U795" s="1">
        <v>0</v>
      </c>
      <c r="V795" s="1">
        <v>1</v>
      </c>
      <c r="W795" s="1">
        <v>0.60164220136639801</v>
      </c>
      <c r="X795" s="7">
        <v>97</v>
      </c>
      <c r="Y795" s="7">
        <f t="shared" si="495"/>
        <v>1011305</v>
      </c>
      <c r="Z795" s="7">
        <f t="shared" si="496"/>
        <v>771663</v>
      </c>
      <c r="AA795" s="7">
        <f t="shared" si="497"/>
        <v>170619</v>
      </c>
      <c r="AB795" s="7">
        <f t="shared" si="498"/>
        <v>0</v>
      </c>
      <c r="AC795" s="1">
        <v>1</v>
      </c>
      <c r="AD795" s="7">
        <f t="shared" si="499"/>
        <v>13.437381395030911</v>
      </c>
      <c r="AE795" s="10">
        <f t="shared" si="500"/>
        <v>1.9388800877307363E-4</v>
      </c>
      <c r="AF795" s="7">
        <f t="shared" si="501"/>
        <v>1</v>
      </c>
      <c r="AG795" s="7">
        <f t="shared" si="502"/>
        <v>0</v>
      </c>
      <c r="AH795" s="1">
        <v>0.60164220136639801</v>
      </c>
      <c r="AI795" s="1">
        <f t="shared" si="503"/>
        <v>1</v>
      </c>
      <c r="AJ795" s="1">
        <f t="shared" si="504"/>
        <v>1</v>
      </c>
      <c r="AK795" s="1">
        <f t="shared" si="505"/>
        <v>1</v>
      </c>
      <c r="AL795" s="1">
        <f t="shared" si="506"/>
        <v>0</v>
      </c>
      <c r="AM795" s="1">
        <f t="shared" si="523"/>
        <v>114</v>
      </c>
      <c r="AN795" s="1">
        <v>1392</v>
      </c>
      <c r="AO795" s="11">
        <f t="shared" si="507"/>
        <v>-27</v>
      </c>
      <c r="AP795" s="1">
        <f t="shared" si="508"/>
        <v>0.60164220136639801</v>
      </c>
      <c r="AQ795" s="1">
        <f t="shared" si="509"/>
        <v>3</v>
      </c>
      <c r="AR795" s="1">
        <f t="shared" si="510"/>
        <v>5.8357805910913445</v>
      </c>
      <c r="AS795" s="1">
        <f t="shared" si="511"/>
        <v>5.2787597315592974E-2</v>
      </c>
      <c r="AT795" s="1">
        <f t="shared" si="512"/>
        <v>0.1319722678343368</v>
      </c>
      <c r="AU795" s="1">
        <f t="shared" si="513"/>
        <v>0</v>
      </c>
      <c r="AV795" s="1">
        <f t="shared" si="493"/>
        <v>0.20681698100539742</v>
      </c>
      <c r="AW795" s="1">
        <f t="shared" si="514"/>
        <v>0.88555511120322505</v>
      </c>
      <c r="AX795" s="1">
        <f t="shared" si="515"/>
        <v>1.804926604099194</v>
      </c>
    </row>
    <row r="796" spans="1:50" x14ac:dyDescent="0.45">
      <c r="A796" s="7" t="s">
        <v>189</v>
      </c>
      <c r="B796" s="7" t="s">
        <v>189</v>
      </c>
      <c r="C796" s="8" t="s">
        <v>51</v>
      </c>
      <c r="D796" s="1" t="s">
        <v>65</v>
      </c>
      <c r="E796" s="12">
        <v>375935000000</v>
      </c>
      <c r="F796" s="9">
        <v>1319526</v>
      </c>
      <c r="G796" s="9">
        <v>41860</v>
      </c>
      <c r="H796" s="9">
        <v>89327</v>
      </c>
      <c r="I796" s="9">
        <v>711639</v>
      </c>
      <c r="J796" s="9">
        <v>205036</v>
      </c>
      <c r="K796" s="9">
        <v>619368</v>
      </c>
      <c r="L796" s="7">
        <v>46631</v>
      </c>
      <c r="M796" s="7">
        <v>209243</v>
      </c>
      <c r="N796" s="7">
        <v>1037046</v>
      </c>
      <c r="O796" s="9">
        <v>0</v>
      </c>
      <c r="P796" s="1">
        <v>3</v>
      </c>
      <c r="Q796" s="1">
        <v>2</v>
      </c>
      <c r="R796" s="1">
        <v>2</v>
      </c>
      <c r="S796" s="1">
        <f t="shared" si="494"/>
        <v>0.66666666666666663</v>
      </c>
      <c r="T796" s="1">
        <v>6</v>
      </c>
      <c r="U796" s="1">
        <v>0</v>
      </c>
      <c r="V796" s="1">
        <v>0</v>
      </c>
      <c r="W796" s="1">
        <v>-0.39667273628458799</v>
      </c>
      <c r="X796" s="7">
        <v>95</v>
      </c>
      <c r="Y796" s="7">
        <f t="shared" si="495"/>
        <v>1319526</v>
      </c>
      <c r="Z796" s="7">
        <f t="shared" si="496"/>
        <v>1037046</v>
      </c>
      <c r="AA796" s="7">
        <f t="shared" si="497"/>
        <v>209243</v>
      </c>
      <c r="AB796" s="7">
        <f t="shared" si="498"/>
        <v>0</v>
      </c>
      <c r="AC796" s="1">
        <v>0</v>
      </c>
      <c r="AD796" s="7">
        <f t="shared" si="499"/>
        <v>13.475326039342846</v>
      </c>
      <c r="AE796" s="10">
        <f t="shared" si="500"/>
        <v>2.5298032607798713E-4</v>
      </c>
      <c r="AF796" s="7">
        <f t="shared" si="501"/>
        <v>1</v>
      </c>
      <c r="AG796" s="7">
        <f t="shared" si="502"/>
        <v>0</v>
      </c>
      <c r="AH796" s="1">
        <v>-0.39667273628458799</v>
      </c>
      <c r="AI796" s="1">
        <f t="shared" si="503"/>
        <v>1</v>
      </c>
      <c r="AJ796" s="1">
        <f t="shared" si="504"/>
        <v>1</v>
      </c>
      <c r="AK796" s="1">
        <f t="shared" si="505"/>
        <v>1</v>
      </c>
      <c r="AL796" s="1">
        <f t="shared" si="506"/>
        <v>0</v>
      </c>
      <c r="AM796" s="1">
        <f t="shared" si="523"/>
        <v>114</v>
      </c>
      <c r="AN796" s="1">
        <v>1393</v>
      </c>
      <c r="AO796" s="11">
        <f t="shared" si="507"/>
        <v>-29</v>
      </c>
      <c r="AP796" s="1">
        <f t="shared" si="508"/>
        <v>-0.39667273628458799</v>
      </c>
      <c r="AQ796" s="1">
        <f t="shared" si="509"/>
        <v>3</v>
      </c>
      <c r="AR796" s="1">
        <f t="shared" si="510"/>
        <v>5.8522597407337997</v>
      </c>
      <c r="AS796" s="1">
        <f t="shared" si="511"/>
        <v>5.882195888645788E-2</v>
      </c>
      <c r="AT796" s="1">
        <f t="shared" si="512"/>
        <v>0.11134903640256959</v>
      </c>
      <c r="AU796" s="1">
        <f t="shared" si="513"/>
        <v>0</v>
      </c>
      <c r="AV796" s="1">
        <f t="shared" si="493"/>
        <v>0.35364419319345902</v>
      </c>
      <c r="AW796" s="1">
        <f t="shared" si="514"/>
        <v>0.8703401584230207</v>
      </c>
      <c r="AX796" s="1">
        <f t="shared" si="515"/>
        <v>-1.1900182088537639</v>
      </c>
    </row>
    <row r="797" spans="1:50" x14ac:dyDescent="0.45">
      <c r="A797" s="7" t="s">
        <v>189</v>
      </c>
      <c r="B797" s="7" t="s">
        <v>189</v>
      </c>
      <c r="C797" s="8" t="s">
        <v>52</v>
      </c>
      <c r="D797" s="1" t="s">
        <v>65</v>
      </c>
      <c r="E797" s="12">
        <v>727300000000</v>
      </c>
      <c r="F797" s="9">
        <v>1464066</v>
      </c>
      <c r="G797" s="9">
        <v>63403</v>
      </c>
      <c r="H797" s="9">
        <v>47294</v>
      </c>
      <c r="I797" s="9">
        <v>848617</v>
      </c>
      <c r="J797" s="9">
        <v>666008</v>
      </c>
      <c r="K797" s="9">
        <v>737726</v>
      </c>
      <c r="L797" s="7">
        <v>73950</v>
      </c>
      <c r="M797" s="7">
        <v>170177</v>
      </c>
      <c r="N797" s="7">
        <v>1176567</v>
      </c>
      <c r="O797" s="9">
        <v>630</v>
      </c>
      <c r="P797" s="1">
        <v>3</v>
      </c>
      <c r="Q797" s="1">
        <v>2</v>
      </c>
      <c r="R797" s="1">
        <v>2</v>
      </c>
      <c r="S797" s="1">
        <f t="shared" si="494"/>
        <v>0.66666666666666663</v>
      </c>
      <c r="T797" s="1">
        <v>6</v>
      </c>
      <c r="U797" s="1">
        <v>0</v>
      </c>
      <c r="V797" s="1">
        <v>1E-3</v>
      </c>
      <c r="W797" s="1">
        <v>-0.38385740669617802</v>
      </c>
      <c r="X797" s="7">
        <v>93</v>
      </c>
      <c r="Y797" s="7">
        <f t="shared" si="495"/>
        <v>1464066</v>
      </c>
      <c r="Z797" s="7">
        <f t="shared" si="496"/>
        <v>1176567</v>
      </c>
      <c r="AA797" s="7">
        <f t="shared" si="497"/>
        <v>170177</v>
      </c>
      <c r="AB797" s="7">
        <f t="shared" si="498"/>
        <v>630</v>
      </c>
      <c r="AC797" s="1">
        <v>1E-3</v>
      </c>
      <c r="AD797" s="7">
        <f t="shared" si="499"/>
        <v>13.651363244545227</v>
      </c>
      <c r="AE797" s="10">
        <f t="shared" si="500"/>
        <v>2.8069162265820778E-4</v>
      </c>
      <c r="AF797" s="7">
        <f t="shared" si="501"/>
        <v>1</v>
      </c>
      <c r="AG797" s="7">
        <f t="shared" si="502"/>
        <v>0</v>
      </c>
      <c r="AH797" s="1">
        <v>-0.38385740669617802</v>
      </c>
      <c r="AI797" s="1">
        <f t="shared" si="503"/>
        <v>1</v>
      </c>
      <c r="AJ797" s="1">
        <f t="shared" si="504"/>
        <v>1</v>
      </c>
      <c r="AK797" s="1">
        <f t="shared" si="505"/>
        <v>1</v>
      </c>
      <c r="AL797" s="1">
        <f t="shared" si="506"/>
        <v>0</v>
      </c>
      <c r="AM797" s="1">
        <f t="shared" si="523"/>
        <v>114</v>
      </c>
      <c r="AN797" s="1">
        <v>1394</v>
      </c>
      <c r="AO797" s="11">
        <f t="shared" si="507"/>
        <v>-31</v>
      </c>
      <c r="AP797" s="1">
        <f t="shared" si="508"/>
        <v>-0.38385740669617802</v>
      </c>
      <c r="AQ797" s="1">
        <f t="shared" si="509"/>
        <v>3</v>
      </c>
      <c r="AR797" s="1">
        <f t="shared" si="510"/>
        <v>5.928711727562864</v>
      </c>
      <c r="AS797" s="1">
        <f t="shared" si="511"/>
        <v>7.4713327684927361E-2</v>
      </c>
      <c r="AT797" s="1">
        <f t="shared" si="512"/>
        <v>8.7175855905403554E-2</v>
      </c>
      <c r="AU797" s="1">
        <f t="shared" si="513"/>
        <v>0</v>
      </c>
      <c r="AV797" s="1">
        <f t="shared" si="493"/>
        <v>0.87195754975448292</v>
      </c>
      <c r="AW797" s="1">
        <f t="shared" si="514"/>
        <v>0.86932738797360887</v>
      </c>
      <c r="AX797" s="1">
        <f t="shared" si="515"/>
        <v>-1.1515722200885341</v>
      </c>
    </row>
    <row r="798" spans="1:50" x14ac:dyDescent="0.45">
      <c r="A798" s="7" t="s">
        <v>189</v>
      </c>
      <c r="B798" s="7" t="s">
        <v>189</v>
      </c>
      <c r="C798" s="8" t="s">
        <v>53</v>
      </c>
      <c r="D798" s="1" t="s">
        <v>65</v>
      </c>
      <c r="E798" s="13">
        <v>963165000000</v>
      </c>
      <c r="F798" s="7">
        <v>1717882</v>
      </c>
      <c r="G798" s="7">
        <v>58989</v>
      </c>
      <c r="H798" s="7">
        <v>-27979</v>
      </c>
      <c r="I798" s="7">
        <v>1180761</v>
      </c>
      <c r="J798" s="7">
        <v>732984</v>
      </c>
      <c r="K798" s="7">
        <v>1044105</v>
      </c>
      <c r="L798" s="7">
        <v>62503</v>
      </c>
      <c r="M798" s="7">
        <v>191084</v>
      </c>
      <c r="N798" s="7">
        <v>1396643</v>
      </c>
      <c r="O798" s="1">
        <v>630</v>
      </c>
      <c r="P798" s="1">
        <v>3</v>
      </c>
      <c r="Q798" s="1">
        <v>2</v>
      </c>
      <c r="R798" s="1">
        <v>1</v>
      </c>
      <c r="S798" s="1">
        <f t="shared" si="494"/>
        <v>0.66666666666666663</v>
      </c>
      <c r="T798" s="1">
        <v>6</v>
      </c>
      <c r="U798" s="1">
        <v>0</v>
      </c>
      <c r="V798" s="1">
        <v>1E-3</v>
      </c>
      <c r="W798" s="1">
        <v>-0.32550624714068299</v>
      </c>
      <c r="X798" s="7">
        <v>96</v>
      </c>
      <c r="Y798" s="7">
        <f t="shared" si="495"/>
        <v>1717882</v>
      </c>
      <c r="Z798" s="7">
        <f t="shared" si="496"/>
        <v>1396643</v>
      </c>
      <c r="AA798" s="7">
        <f t="shared" si="497"/>
        <v>191084</v>
      </c>
      <c r="AB798" s="7">
        <f t="shared" si="498"/>
        <v>630</v>
      </c>
      <c r="AC798" s="1">
        <v>1E-3</v>
      </c>
      <c r="AD798" s="7">
        <f t="shared" si="499"/>
        <v>13.98166970382761</v>
      </c>
      <c r="AE798" s="10">
        <f t="shared" si="500"/>
        <v>3.2935338032255877E-4</v>
      </c>
      <c r="AF798" s="7">
        <f t="shared" si="501"/>
        <v>0</v>
      </c>
      <c r="AG798" s="7">
        <f t="shared" si="502"/>
        <v>0</v>
      </c>
      <c r="AH798" s="1">
        <v>-0.32550624714068299</v>
      </c>
      <c r="AI798" s="1">
        <f t="shared" si="503"/>
        <v>1</v>
      </c>
      <c r="AJ798" s="1">
        <f t="shared" si="504"/>
        <v>1</v>
      </c>
      <c r="AK798" s="1">
        <f t="shared" si="505"/>
        <v>1</v>
      </c>
      <c r="AL798" s="1">
        <f t="shared" si="506"/>
        <v>0</v>
      </c>
      <c r="AM798" s="1">
        <f t="shared" si="523"/>
        <v>114</v>
      </c>
      <c r="AN798" s="1">
        <v>1395</v>
      </c>
      <c r="AO798" s="11">
        <f t="shared" si="507"/>
        <v>-28</v>
      </c>
      <c r="AP798" s="1">
        <f t="shared" si="508"/>
        <v>-0.32550624714068299</v>
      </c>
      <c r="AQ798" s="1">
        <f t="shared" si="509"/>
        <v>3</v>
      </c>
      <c r="AR798" s="1">
        <f t="shared" si="510"/>
        <v>6.0721620001662036</v>
      </c>
      <c r="AS798" s="1">
        <f t="shared" si="511"/>
        <v>4.9958458993818393E-2</v>
      </c>
      <c r="AT798" s="1">
        <f t="shared" si="512"/>
        <v>6.1244958028998146E-2</v>
      </c>
      <c r="AU798" s="1">
        <f t="shared" si="513"/>
        <v>0</v>
      </c>
      <c r="AV798" s="1">
        <f t="shared" si="493"/>
        <v>0.67370704147579397</v>
      </c>
      <c r="AW798" s="1">
        <f t="shared" si="514"/>
        <v>0.88426447011715326</v>
      </c>
      <c r="AX798" s="1">
        <f t="shared" si="515"/>
        <v>-0.97651874142204897</v>
      </c>
    </row>
    <row r="799" spans="1:50" x14ac:dyDescent="0.45">
      <c r="A799" s="7" t="s">
        <v>189</v>
      </c>
      <c r="B799" s="7" t="s">
        <v>189</v>
      </c>
      <c r="C799" s="8" t="s">
        <v>54</v>
      </c>
      <c r="D799" s="1" t="s">
        <v>65</v>
      </c>
      <c r="E799" s="13">
        <v>859635000000</v>
      </c>
      <c r="F799" s="7">
        <v>2127916</v>
      </c>
      <c r="G799" s="7">
        <v>68828</v>
      </c>
      <c r="H799" s="7">
        <v>67376</v>
      </c>
      <c r="I799" s="7">
        <v>1405135</v>
      </c>
      <c r="J799" s="7">
        <v>934555</v>
      </c>
      <c r="K799" s="7">
        <v>1257124</v>
      </c>
      <c r="L799" s="7">
        <v>56553</v>
      </c>
      <c r="M799" s="7">
        <v>315670</v>
      </c>
      <c r="N799" s="7">
        <v>1691879</v>
      </c>
      <c r="O799" s="7">
        <v>1347</v>
      </c>
      <c r="P799" s="1">
        <v>3</v>
      </c>
      <c r="Q799" s="1">
        <v>2</v>
      </c>
      <c r="R799" s="1">
        <v>1</v>
      </c>
      <c r="S799" s="1">
        <f t="shared" si="494"/>
        <v>0.66666666666666663</v>
      </c>
      <c r="T799" s="1">
        <v>6</v>
      </c>
      <c r="U799" s="1">
        <v>0</v>
      </c>
      <c r="V799" s="1">
        <v>3.0000000000000001E-3</v>
      </c>
      <c r="W799" s="1">
        <v>-0.34878778166542501</v>
      </c>
      <c r="X799" s="7">
        <v>107</v>
      </c>
      <c r="Y799" s="7">
        <f t="shared" si="495"/>
        <v>2127916</v>
      </c>
      <c r="Z799" s="7">
        <f t="shared" si="496"/>
        <v>1691879</v>
      </c>
      <c r="AA799" s="7">
        <f t="shared" si="497"/>
        <v>315670</v>
      </c>
      <c r="AB799" s="7">
        <f t="shared" si="498"/>
        <v>1347</v>
      </c>
      <c r="AC799" s="1">
        <v>3.0000000000000001E-3</v>
      </c>
      <c r="AD799" s="7">
        <f t="shared" si="499"/>
        <v>14.155643941543328</v>
      </c>
      <c r="AE799" s="10">
        <f t="shared" si="500"/>
        <v>4.0796534781926697E-4</v>
      </c>
      <c r="AF799" s="7">
        <f t="shared" si="501"/>
        <v>1</v>
      </c>
      <c r="AG799" s="7">
        <f t="shared" si="502"/>
        <v>0</v>
      </c>
      <c r="AH799" s="1">
        <v>-0.34878778166542501</v>
      </c>
      <c r="AI799" s="1">
        <f t="shared" si="503"/>
        <v>1</v>
      </c>
      <c r="AJ799" s="1">
        <f t="shared" si="504"/>
        <v>1</v>
      </c>
      <c r="AK799" s="1">
        <f t="shared" si="505"/>
        <v>1</v>
      </c>
      <c r="AL799" s="1">
        <f t="shared" si="506"/>
        <v>0</v>
      </c>
      <c r="AM799" s="1">
        <f t="shared" si="523"/>
        <v>114</v>
      </c>
      <c r="AN799" s="1">
        <v>1396</v>
      </c>
      <c r="AO799" s="11">
        <f t="shared" si="507"/>
        <v>-17</v>
      </c>
      <c r="AP799" s="1">
        <f t="shared" si="508"/>
        <v>-0.34878778166542501</v>
      </c>
      <c r="AQ799" s="1">
        <f t="shared" si="509"/>
        <v>3</v>
      </c>
      <c r="AR799" s="1">
        <f t="shared" si="510"/>
        <v>6.1477180515994654</v>
      </c>
      <c r="AS799" s="1">
        <f t="shared" si="511"/>
        <v>4.898319378565049E-2</v>
      </c>
      <c r="AT799" s="1">
        <f t="shared" si="512"/>
        <v>8.0066539868665187E-2</v>
      </c>
      <c r="AU799" s="1">
        <f t="shared" si="513"/>
        <v>0</v>
      </c>
      <c r="AV799" s="1">
        <f t="shared" si="493"/>
        <v>0.70534717304742955</v>
      </c>
      <c r="AW799" s="1">
        <f t="shared" si="514"/>
        <v>0.89466421375882033</v>
      </c>
      <c r="AX799" s="1">
        <f t="shared" si="515"/>
        <v>-1.046363344996275</v>
      </c>
    </row>
    <row r="800" spans="1:50" x14ac:dyDescent="0.45">
      <c r="A800" s="7" t="s">
        <v>190</v>
      </c>
      <c r="B800" s="7" t="s">
        <v>190</v>
      </c>
      <c r="C800" s="8" t="s">
        <v>47</v>
      </c>
      <c r="D800" s="1" t="s">
        <v>48</v>
      </c>
      <c r="E800" s="12">
        <v>1412400000000</v>
      </c>
      <c r="F800" s="9">
        <v>643242</v>
      </c>
      <c r="G800" s="9">
        <v>216297</v>
      </c>
      <c r="H800" s="9">
        <v>122790</v>
      </c>
      <c r="I800" s="9">
        <v>850666</v>
      </c>
      <c r="J800" s="9">
        <v>334429</v>
      </c>
      <c r="K800" s="9">
        <v>465371</v>
      </c>
      <c r="L800" s="7">
        <v>226172</v>
      </c>
      <c r="M800" s="7">
        <v>28842</v>
      </c>
      <c r="N800" s="7">
        <v>382922</v>
      </c>
      <c r="O800" s="9">
        <v>6938</v>
      </c>
      <c r="P800" s="1">
        <v>0</v>
      </c>
      <c r="Q800" s="1">
        <v>0</v>
      </c>
      <c r="R800" s="1">
        <v>0</v>
      </c>
      <c r="S800" s="1">
        <f t="shared" si="494"/>
        <v>0</v>
      </c>
      <c r="T800" s="1">
        <v>0</v>
      </c>
      <c r="U800" s="1">
        <v>1</v>
      </c>
      <c r="V800" s="1">
        <v>0.70599999999999996</v>
      </c>
      <c r="W800" s="1">
        <v>0.26744792718983301</v>
      </c>
      <c r="X800" s="7">
        <v>80</v>
      </c>
      <c r="Y800" s="7">
        <f t="shared" si="495"/>
        <v>643242</v>
      </c>
      <c r="Z800" s="7">
        <f t="shared" si="496"/>
        <v>382922</v>
      </c>
      <c r="AA800" s="7">
        <f t="shared" si="497"/>
        <v>28842</v>
      </c>
      <c r="AB800" s="7">
        <f t="shared" si="498"/>
        <v>6938</v>
      </c>
      <c r="AC800" s="1">
        <v>0.70599999999999996</v>
      </c>
      <c r="AD800" s="7">
        <f t="shared" si="499"/>
        <v>13.653774851079341</v>
      </c>
      <c r="AE800" s="10">
        <f t="shared" si="500"/>
        <v>1.2332274688566696E-4</v>
      </c>
      <c r="AF800" s="7">
        <f t="shared" si="501"/>
        <v>1</v>
      </c>
      <c r="AG800" s="7">
        <f t="shared" si="502"/>
        <v>1</v>
      </c>
      <c r="AH800" s="1">
        <v>0.26744792718983301</v>
      </c>
      <c r="AI800" s="1">
        <f t="shared" si="503"/>
        <v>0</v>
      </c>
      <c r="AJ800" s="1">
        <f t="shared" si="504"/>
        <v>0</v>
      </c>
      <c r="AK800" s="1">
        <f t="shared" si="505"/>
        <v>0</v>
      </c>
      <c r="AL800" s="1">
        <f t="shared" si="506"/>
        <v>0</v>
      </c>
      <c r="AM800" s="1">
        <f t="shared" ref="AM800" si="524">AM799+1</f>
        <v>115</v>
      </c>
      <c r="AN800" s="1">
        <v>1390</v>
      </c>
      <c r="AO800" s="11">
        <f t="shared" si="507"/>
        <v>-44</v>
      </c>
      <c r="AP800" s="1">
        <f t="shared" si="508"/>
        <v>0.26744792718983301</v>
      </c>
      <c r="AQ800" s="1">
        <f t="shared" si="509"/>
        <v>0</v>
      </c>
      <c r="AR800" s="1">
        <f t="shared" si="510"/>
        <v>5.9297590749731519</v>
      </c>
      <c r="AS800" s="1">
        <f t="shared" si="511"/>
        <v>0.25426783249830132</v>
      </c>
      <c r="AT800" s="1">
        <f t="shared" si="512"/>
        <v>0.15314146134239592</v>
      </c>
      <c r="AU800" s="1">
        <f t="shared" si="513"/>
        <v>0</v>
      </c>
      <c r="AV800" s="1">
        <f t="shared" si="493"/>
        <v>0.65901423120237557</v>
      </c>
      <c r="AW800" s="1">
        <f t="shared" si="514"/>
        <v>0.54706665130615306</v>
      </c>
      <c r="AX800" s="1">
        <f t="shared" si="515"/>
        <v>0</v>
      </c>
    </row>
    <row r="801" spans="1:50" x14ac:dyDescent="0.45">
      <c r="A801" s="7" t="s">
        <v>190</v>
      </c>
      <c r="B801" s="7" t="s">
        <v>190</v>
      </c>
      <c r="C801" s="8" t="s">
        <v>49</v>
      </c>
      <c r="D801" s="1" t="s">
        <v>48</v>
      </c>
      <c r="E801" s="12">
        <v>2590200000000</v>
      </c>
      <c r="F801" s="9">
        <v>853031</v>
      </c>
      <c r="G801" s="9">
        <v>355833</v>
      </c>
      <c r="H801" s="9">
        <v>152347</v>
      </c>
      <c r="I801" s="9">
        <v>1140497</v>
      </c>
      <c r="J801" s="9">
        <v>401313</v>
      </c>
      <c r="K801" s="9">
        <v>570816</v>
      </c>
      <c r="L801" s="7">
        <v>325975</v>
      </c>
      <c r="M801" s="7">
        <v>34673</v>
      </c>
      <c r="N801" s="7">
        <v>465506</v>
      </c>
      <c r="O801" s="9">
        <v>7006</v>
      </c>
      <c r="P801" s="1">
        <v>0</v>
      </c>
      <c r="Q801" s="1">
        <v>0</v>
      </c>
      <c r="R801" s="1">
        <v>0</v>
      </c>
      <c r="S801" s="1">
        <f t="shared" si="494"/>
        <v>0</v>
      </c>
      <c r="T801" s="1">
        <v>0</v>
      </c>
      <c r="U801" s="1">
        <v>1</v>
      </c>
      <c r="V801" s="1">
        <v>1</v>
      </c>
      <c r="W801" s="1">
        <v>0.58122330095566099</v>
      </c>
      <c r="X801" s="7">
        <v>68</v>
      </c>
      <c r="Y801" s="7">
        <f t="shared" si="495"/>
        <v>853031</v>
      </c>
      <c r="Z801" s="7">
        <f t="shared" si="496"/>
        <v>465506</v>
      </c>
      <c r="AA801" s="7">
        <f t="shared" si="497"/>
        <v>34673</v>
      </c>
      <c r="AB801" s="7">
        <f t="shared" si="498"/>
        <v>7006</v>
      </c>
      <c r="AC801" s="1">
        <v>1</v>
      </c>
      <c r="AD801" s="7">
        <f t="shared" si="499"/>
        <v>13.946974690277868</v>
      </c>
      <c r="AE801" s="10">
        <f t="shared" si="500"/>
        <v>1.6354362137209228E-4</v>
      </c>
      <c r="AF801" s="7">
        <f t="shared" si="501"/>
        <v>1</v>
      </c>
      <c r="AG801" s="7">
        <f t="shared" si="502"/>
        <v>1</v>
      </c>
      <c r="AH801" s="1">
        <v>0.58122330095566099</v>
      </c>
      <c r="AI801" s="1">
        <f t="shared" si="503"/>
        <v>0</v>
      </c>
      <c r="AJ801" s="1">
        <f t="shared" si="504"/>
        <v>0</v>
      </c>
      <c r="AK801" s="1">
        <f t="shared" si="505"/>
        <v>0</v>
      </c>
      <c r="AL801" s="1">
        <f t="shared" si="506"/>
        <v>0</v>
      </c>
      <c r="AM801" s="1">
        <f t="shared" ref="AM801:AM806" si="525">AM800</f>
        <v>115</v>
      </c>
      <c r="AN801" s="1">
        <v>1391</v>
      </c>
      <c r="AO801" s="11">
        <f t="shared" si="507"/>
        <v>-56</v>
      </c>
      <c r="AP801" s="1">
        <f t="shared" si="508"/>
        <v>0.58122330095566099</v>
      </c>
      <c r="AQ801" s="1">
        <f t="shared" si="509"/>
        <v>0</v>
      </c>
      <c r="AR801" s="1">
        <f t="shared" si="510"/>
        <v>6.057094147231993</v>
      </c>
      <c r="AS801" s="1">
        <f t="shared" si="511"/>
        <v>0.31199819026266618</v>
      </c>
      <c r="AT801" s="1">
        <f t="shared" si="512"/>
        <v>0.13737665045170258</v>
      </c>
      <c r="AU801" s="1">
        <f t="shared" si="513"/>
        <v>0</v>
      </c>
      <c r="AV801" s="1">
        <f t="shared" si="493"/>
        <v>0.63769391765169048</v>
      </c>
      <c r="AW801" s="1">
        <f t="shared" si="514"/>
        <v>0.50049759008572581</v>
      </c>
      <c r="AX801" s="1">
        <f t="shared" si="515"/>
        <v>0</v>
      </c>
    </row>
    <row r="802" spans="1:50" x14ac:dyDescent="0.45">
      <c r="A802" s="7" t="s">
        <v>190</v>
      </c>
      <c r="B802" s="7" t="s">
        <v>190</v>
      </c>
      <c r="C802" s="8" t="s">
        <v>50</v>
      </c>
      <c r="D802" s="1" t="s">
        <v>48</v>
      </c>
      <c r="E802" s="12">
        <v>1839240000000</v>
      </c>
      <c r="F802" s="9">
        <v>1166803</v>
      </c>
      <c r="G802" s="9">
        <v>408411</v>
      </c>
      <c r="H802" s="9">
        <v>745285</v>
      </c>
      <c r="I802" s="9">
        <v>1334748</v>
      </c>
      <c r="J802" s="9">
        <v>414411</v>
      </c>
      <c r="K802" s="9">
        <v>653297</v>
      </c>
      <c r="L802" s="7">
        <v>476753</v>
      </c>
      <c r="M802" s="7">
        <v>45512</v>
      </c>
      <c r="N802" s="7">
        <v>610188</v>
      </c>
      <c r="O802" s="9">
        <v>8647</v>
      </c>
      <c r="P802" s="1">
        <v>3</v>
      </c>
      <c r="Q802" s="1">
        <v>3</v>
      </c>
      <c r="R802" s="1">
        <v>1</v>
      </c>
      <c r="S802" s="1">
        <f t="shared" si="494"/>
        <v>1</v>
      </c>
      <c r="T802" s="1">
        <v>5</v>
      </c>
      <c r="U802" s="1">
        <v>1</v>
      </c>
      <c r="V802" s="1">
        <v>2E-3</v>
      </c>
      <c r="W802" s="1">
        <v>-0.40679466044552898</v>
      </c>
      <c r="X802" s="7">
        <v>55</v>
      </c>
      <c r="Y802" s="7">
        <f t="shared" si="495"/>
        <v>1166803</v>
      </c>
      <c r="Z802" s="7">
        <f t="shared" si="496"/>
        <v>610188</v>
      </c>
      <c r="AA802" s="7">
        <f t="shared" si="497"/>
        <v>45512</v>
      </c>
      <c r="AB802" s="7">
        <f t="shared" si="498"/>
        <v>8647</v>
      </c>
      <c r="AC802" s="1">
        <v>2E-3</v>
      </c>
      <c r="AD802" s="7">
        <f t="shared" si="499"/>
        <v>14.104253067953369</v>
      </c>
      <c r="AE802" s="10">
        <f t="shared" si="500"/>
        <v>2.237001797681695E-4</v>
      </c>
      <c r="AF802" s="7">
        <f t="shared" si="501"/>
        <v>1</v>
      </c>
      <c r="AG802" s="7">
        <f t="shared" si="502"/>
        <v>1</v>
      </c>
      <c r="AH802" s="1">
        <v>-0.40679466044552898</v>
      </c>
      <c r="AI802" s="1">
        <f t="shared" si="503"/>
        <v>1</v>
      </c>
      <c r="AJ802" s="1">
        <f t="shared" si="504"/>
        <v>1</v>
      </c>
      <c r="AK802" s="1">
        <f t="shared" si="505"/>
        <v>1</v>
      </c>
      <c r="AL802" s="1">
        <f t="shared" si="506"/>
        <v>1</v>
      </c>
      <c r="AM802" s="1">
        <f t="shared" si="525"/>
        <v>115</v>
      </c>
      <c r="AN802" s="1">
        <v>1392</v>
      </c>
      <c r="AO802" s="11">
        <f t="shared" si="507"/>
        <v>-69</v>
      </c>
      <c r="AP802" s="1">
        <f t="shared" si="508"/>
        <v>-0.40679466044552898</v>
      </c>
      <c r="AQ802" s="1">
        <f t="shared" si="509"/>
        <v>4</v>
      </c>
      <c r="AR802" s="1">
        <f t="shared" si="510"/>
        <v>6.1253992787791587</v>
      </c>
      <c r="AS802" s="1">
        <f t="shared" si="511"/>
        <v>0.30598360139891573</v>
      </c>
      <c r="AT802" s="1">
        <f t="shared" si="512"/>
        <v>0.22205421804658446</v>
      </c>
      <c r="AU802" s="1">
        <f t="shared" si="513"/>
        <v>0</v>
      </c>
      <c r="AV802" s="1">
        <f t="shared" si="493"/>
        <v>0.66766460785107007</v>
      </c>
      <c r="AW802" s="1">
        <f t="shared" si="514"/>
        <v>0.4894534399002658</v>
      </c>
      <c r="AX802" s="1">
        <f t="shared" si="515"/>
        <v>-1.6271786417821159</v>
      </c>
    </row>
    <row r="803" spans="1:50" x14ac:dyDescent="0.45">
      <c r="A803" s="7" t="s">
        <v>190</v>
      </c>
      <c r="B803" s="7" t="s">
        <v>190</v>
      </c>
      <c r="C803" s="8" t="s">
        <v>51</v>
      </c>
      <c r="D803" s="1" t="s">
        <v>48</v>
      </c>
      <c r="E803" s="12">
        <v>2192280000000</v>
      </c>
      <c r="F803" s="9">
        <v>1226024</v>
      </c>
      <c r="G803" s="9">
        <v>372544</v>
      </c>
      <c r="H803" s="9">
        <v>-54762</v>
      </c>
      <c r="I803" s="9">
        <v>1485304</v>
      </c>
      <c r="J803" s="9">
        <v>497576</v>
      </c>
      <c r="K803" s="9">
        <v>785548</v>
      </c>
      <c r="L803" s="7">
        <v>514264</v>
      </c>
      <c r="M803" s="7">
        <v>70901</v>
      </c>
      <c r="N803" s="7">
        <v>717357</v>
      </c>
      <c r="O803" s="9">
        <v>9485</v>
      </c>
      <c r="P803" s="1">
        <v>3</v>
      </c>
      <c r="Q803" s="1">
        <v>3</v>
      </c>
      <c r="R803" s="1">
        <v>2</v>
      </c>
      <c r="S803" s="1">
        <f t="shared" si="494"/>
        <v>1</v>
      </c>
      <c r="T803" s="1">
        <v>7</v>
      </c>
      <c r="U803" s="1">
        <v>1</v>
      </c>
      <c r="V803" s="1">
        <v>0</v>
      </c>
      <c r="W803" s="1">
        <v>-0.36540509892610601</v>
      </c>
      <c r="X803" s="7">
        <v>62</v>
      </c>
      <c r="Y803" s="7">
        <f t="shared" si="495"/>
        <v>1226024</v>
      </c>
      <c r="Z803" s="7">
        <f t="shared" si="496"/>
        <v>717357</v>
      </c>
      <c r="AA803" s="7">
        <f t="shared" si="497"/>
        <v>70901</v>
      </c>
      <c r="AB803" s="7">
        <f t="shared" si="498"/>
        <v>9485</v>
      </c>
      <c r="AC803" s="1">
        <v>0</v>
      </c>
      <c r="AD803" s="7">
        <f t="shared" si="499"/>
        <v>14.21113002307264</v>
      </c>
      <c r="AE803" s="10">
        <f t="shared" si="500"/>
        <v>2.3505406585352473E-4</v>
      </c>
      <c r="AF803" s="7">
        <f t="shared" si="501"/>
        <v>0</v>
      </c>
      <c r="AG803" s="7">
        <f t="shared" si="502"/>
        <v>1</v>
      </c>
      <c r="AH803" s="1">
        <v>-0.36540509892610601</v>
      </c>
      <c r="AI803" s="1">
        <f t="shared" si="503"/>
        <v>1</v>
      </c>
      <c r="AJ803" s="1">
        <f t="shared" si="504"/>
        <v>1</v>
      </c>
      <c r="AK803" s="1">
        <f t="shared" si="505"/>
        <v>1</v>
      </c>
      <c r="AL803" s="1">
        <f t="shared" si="506"/>
        <v>1</v>
      </c>
      <c r="AM803" s="1">
        <f t="shared" si="525"/>
        <v>115</v>
      </c>
      <c r="AN803" s="1">
        <v>1393</v>
      </c>
      <c r="AO803" s="11">
        <f t="shared" si="507"/>
        <v>-62</v>
      </c>
      <c r="AP803" s="1">
        <f t="shared" si="508"/>
        <v>-0.36540509892610601</v>
      </c>
      <c r="AQ803" s="1">
        <f t="shared" si="509"/>
        <v>4</v>
      </c>
      <c r="AR803" s="1">
        <f t="shared" si="510"/>
        <v>6.1718153506300792</v>
      </c>
      <c r="AS803" s="1">
        <f t="shared" si="511"/>
        <v>0.25082003414789161</v>
      </c>
      <c r="AT803" s="1">
        <f t="shared" si="512"/>
        <v>0.16993449741821301</v>
      </c>
      <c r="AU803" s="1">
        <f t="shared" si="513"/>
        <v>0</v>
      </c>
      <c r="AV803" s="1">
        <f t="shared" si="493"/>
        <v>0.68123427931251779</v>
      </c>
      <c r="AW803" s="1">
        <f t="shared" si="514"/>
        <v>0.52888028309356194</v>
      </c>
      <c r="AX803" s="1">
        <f t="shared" si="515"/>
        <v>-1.461620395704424</v>
      </c>
    </row>
    <row r="804" spans="1:50" x14ac:dyDescent="0.45">
      <c r="A804" s="7" t="s">
        <v>190</v>
      </c>
      <c r="B804" s="7" t="s">
        <v>190</v>
      </c>
      <c r="C804" s="8" t="s">
        <v>52</v>
      </c>
      <c r="D804" s="1" t="s">
        <v>48</v>
      </c>
      <c r="E804" s="12">
        <v>3409560000000</v>
      </c>
      <c r="F804" s="9">
        <v>1427514</v>
      </c>
      <c r="G804" s="9">
        <v>405724</v>
      </c>
      <c r="H804" s="9">
        <v>226630</v>
      </c>
      <c r="I804" s="9">
        <v>1855659</v>
      </c>
      <c r="J804" s="9">
        <v>1027911</v>
      </c>
      <c r="K804" s="9">
        <v>1209216</v>
      </c>
      <c r="L804" s="7">
        <v>444241</v>
      </c>
      <c r="M804" s="7">
        <v>87097</v>
      </c>
      <c r="N804" s="7">
        <v>836370</v>
      </c>
      <c r="O804" s="9">
        <v>11385</v>
      </c>
      <c r="P804" s="1">
        <v>3</v>
      </c>
      <c r="Q804" s="1">
        <v>2</v>
      </c>
      <c r="R804" s="1">
        <v>2</v>
      </c>
      <c r="S804" s="1">
        <f t="shared" si="494"/>
        <v>0.66666666666666663</v>
      </c>
      <c r="T804" s="1">
        <v>7</v>
      </c>
      <c r="U804" s="1">
        <v>1</v>
      </c>
      <c r="V804" s="1">
        <v>1E-3</v>
      </c>
      <c r="W804" s="1">
        <v>-0.38564873998487098</v>
      </c>
      <c r="X804" s="7">
        <v>60</v>
      </c>
      <c r="Y804" s="7">
        <f t="shared" si="495"/>
        <v>1427514</v>
      </c>
      <c r="Z804" s="7">
        <f t="shared" si="496"/>
        <v>836370</v>
      </c>
      <c r="AA804" s="7">
        <f t="shared" si="497"/>
        <v>87097</v>
      </c>
      <c r="AB804" s="7">
        <f t="shared" si="498"/>
        <v>11385</v>
      </c>
      <c r="AC804" s="1">
        <v>1E-3</v>
      </c>
      <c r="AD804" s="7">
        <f t="shared" si="499"/>
        <v>14.433750446999868</v>
      </c>
      <c r="AE804" s="10">
        <f t="shared" si="500"/>
        <v>2.7368385101990541E-4</v>
      </c>
      <c r="AF804" s="7">
        <f t="shared" si="501"/>
        <v>1</v>
      </c>
      <c r="AG804" s="7">
        <f t="shared" si="502"/>
        <v>1</v>
      </c>
      <c r="AH804" s="1">
        <v>-0.38564873998487098</v>
      </c>
      <c r="AI804" s="1">
        <f t="shared" si="503"/>
        <v>1</v>
      </c>
      <c r="AJ804" s="1">
        <f t="shared" si="504"/>
        <v>1</v>
      </c>
      <c r="AK804" s="1">
        <f t="shared" si="505"/>
        <v>1</v>
      </c>
      <c r="AL804" s="1">
        <f t="shared" si="506"/>
        <v>0</v>
      </c>
      <c r="AM804" s="1">
        <f t="shared" si="525"/>
        <v>115</v>
      </c>
      <c r="AN804" s="1">
        <v>1394</v>
      </c>
      <c r="AO804" s="11">
        <f t="shared" si="507"/>
        <v>-64</v>
      </c>
      <c r="AP804" s="1">
        <f t="shared" si="508"/>
        <v>-0.38564873998487098</v>
      </c>
      <c r="AQ804" s="1">
        <f t="shared" si="509"/>
        <v>3</v>
      </c>
      <c r="AR804" s="1">
        <f t="shared" si="510"/>
        <v>6.268498172300637</v>
      </c>
      <c r="AS804" s="1">
        <f t="shared" si="511"/>
        <v>0.21864146376031371</v>
      </c>
      <c r="AT804" s="1">
        <f t="shared" si="512"/>
        <v>0.11899599948380436</v>
      </c>
      <c r="AU804" s="1">
        <f t="shared" si="513"/>
        <v>0</v>
      </c>
      <c r="AV804" s="1">
        <f t="shared" si="493"/>
        <v>0.79333110231998438</v>
      </c>
      <c r="AW804" s="1">
        <f t="shared" si="514"/>
        <v>0.65163696562784434</v>
      </c>
      <c r="AX804" s="1">
        <f t="shared" si="515"/>
        <v>-1.156946219954613</v>
      </c>
    </row>
    <row r="805" spans="1:50" x14ac:dyDescent="0.45">
      <c r="A805" s="7" t="s">
        <v>190</v>
      </c>
      <c r="B805" s="7" t="s">
        <v>190</v>
      </c>
      <c r="C805" s="8" t="s">
        <v>53</v>
      </c>
      <c r="D805" s="1" t="s">
        <v>48</v>
      </c>
      <c r="E805" s="13">
        <v>2598120000000</v>
      </c>
      <c r="F805" s="7">
        <v>1508739</v>
      </c>
      <c r="G805" s="7">
        <v>404252</v>
      </c>
      <c r="H805" s="7">
        <v>122637</v>
      </c>
      <c r="I805" s="7">
        <v>2498057</v>
      </c>
      <c r="J805" s="7">
        <v>1206302</v>
      </c>
      <c r="K805" s="7">
        <v>1569215</v>
      </c>
      <c r="L805" s="7">
        <v>621712</v>
      </c>
      <c r="M805" s="7">
        <v>113531</v>
      </c>
      <c r="N805" s="7">
        <v>897502</v>
      </c>
      <c r="O805" s="1">
        <v>10415</v>
      </c>
      <c r="P805" s="1">
        <v>3</v>
      </c>
      <c r="Q805" s="1">
        <v>3</v>
      </c>
      <c r="R805" s="1">
        <v>2</v>
      </c>
      <c r="S805" s="1">
        <f t="shared" si="494"/>
        <v>1</v>
      </c>
      <c r="T805" s="1">
        <v>6</v>
      </c>
      <c r="U805" s="1">
        <v>1</v>
      </c>
      <c r="V805" s="1">
        <v>1E-3</v>
      </c>
      <c r="W805" s="1">
        <v>-0.36518968754282999</v>
      </c>
      <c r="X805" s="7">
        <v>54</v>
      </c>
      <c r="Y805" s="7">
        <f t="shared" si="495"/>
        <v>1508739</v>
      </c>
      <c r="Z805" s="7">
        <f t="shared" si="496"/>
        <v>897502</v>
      </c>
      <c r="AA805" s="7">
        <f t="shared" si="497"/>
        <v>113531</v>
      </c>
      <c r="AB805" s="7">
        <f t="shared" si="498"/>
        <v>10415</v>
      </c>
      <c r="AC805" s="1">
        <v>1E-3</v>
      </c>
      <c r="AD805" s="7">
        <f t="shared" si="499"/>
        <v>14.731023787661931</v>
      </c>
      <c r="AE805" s="10">
        <f t="shared" si="500"/>
        <v>2.892563573484541E-4</v>
      </c>
      <c r="AF805" s="7">
        <f t="shared" si="501"/>
        <v>1</v>
      </c>
      <c r="AG805" s="7">
        <f t="shared" si="502"/>
        <v>1</v>
      </c>
      <c r="AH805" s="1">
        <v>-0.36518968754282999</v>
      </c>
      <c r="AI805" s="1">
        <f t="shared" si="503"/>
        <v>1</v>
      </c>
      <c r="AJ805" s="1">
        <f t="shared" si="504"/>
        <v>1</v>
      </c>
      <c r="AK805" s="1">
        <f t="shared" si="505"/>
        <v>1</v>
      </c>
      <c r="AL805" s="1">
        <f t="shared" si="506"/>
        <v>1</v>
      </c>
      <c r="AM805" s="1">
        <f t="shared" si="525"/>
        <v>115</v>
      </c>
      <c r="AN805" s="1">
        <v>1395</v>
      </c>
      <c r="AO805" s="11">
        <f t="shared" si="507"/>
        <v>-70</v>
      </c>
      <c r="AP805" s="1">
        <f t="shared" si="508"/>
        <v>-0.36518968754282999</v>
      </c>
      <c r="AQ805" s="1">
        <f t="shared" si="509"/>
        <v>4</v>
      </c>
      <c r="AR805" s="1">
        <f t="shared" si="510"/>
        <v>6.397602343767117</v>
      </c>
      <c r="AS805" s="1">
        <f t="shared" si="511"/>
        <v>0.16182657161145642</v>
      </c>
      <c r="AT805" s="1">
        <f t="shared" si="512"/>
        <v>0.15559404492479179</v>
      </c>
      <c r="AU805" s="1">
        <f t="shared" si="513"/>
        <v>0</v>
      </c>
      <c r="AV805" s="1">
        <f t="shared" si="493"/>
        <v>0.73177433501317224</v>
      </c>
      <c r="AW805" s="1">
        <f t="shared" si="514"/>
        <v>0.62817421700145348</v>
      </c>
      <c r="AX805" s="1">
        <f t="shared" si="515"/>
        <v>-1.46075875017132</v>
      </c>
    </row>
    <row r="806" spans="1:50" x14ac:dyDescent="0.45">
      <c r="A806" s="7" t="s">
        <v>190</v>
      </c>
      <c r="B806" s="7" t="s">
        <v>190</v>
      </c>
      <c r="C806" s="8" t="s">
        <v>54</v>
      </c>
      <c r="D806" s="1" t="s">
        <v>48</v>
      </c>
      <c r="E806" s="13">
        <v>2351160000000</v>
      </c>
      <c r="F806" s="7">
        <v>1551385</v>
      </c>
      <c r="G806" s="7">
        <v>303237</v>
      </c>
      <c r="H806" s="7">
        <v>251586</v>
      </c>
      <c r="I806" s="7">
        <v>2789246</v>
      </c>
      <c r="J806" s="7">
        <v>1493038</v>
      </c>
      <c r="K806" s="7">
        <v>1924654</v>
      </c>
      <c r="L806" s="7">
        <v>640043</v>
      </c>
      <c r="M806" s="7">
        <v>137182</v>
      </c>
      <c r="N806" s="4">
        <v>938317</v>
      </c>
      <c r="O806" s="7">
        <v>9196</v>
      </c>
      <c r="P806" s="1">
        <v>3</v>
      </c>
      <c r="Q806" s="1">
        <v>3</v>
      </c>
      <c r="R806" s="1">
        <v>2</v>
      </c>
      <c r="S806" s="1">
        <f t="shared" si="494"/>
        <v>1</v>
      </c>
      <c r="T806" s="1">
        <v>12</v>
      </c>
      <c r="U806" s="1">
        <v>1</v>
      </c>
      <c r="V806" s="1">
        <v>1E-3</v>
      </c>
      <c r="W806" s="1">
        <v>-0.35764040660026403</v>
      </c>
      <c r="X806" s="7">
        <v>50</v>
      </c>
      <c r="Y806" s="7">
        <f t="shared" si="495"/>
        <v>1551385</v>
      </c>
      <c r="Z806" s="7">
        <f t="shared" si="496"/>
        <v>938317</v>
      </c>
      <c r="AA806" s="7">
        <f t="shared" si="497"/>
        <v>137182</v>
      </c>
      <c r="AB806" s="7">
        <f t="shared" si="498"/>
        <v>9196</v>
      </c>
      <c r="AC806" s="1">
        <v>1E-3</v>
      </c>
      <c r="AD806" s="7">
        <f t="shared" si="499"/>
        <v>14.841281866377138</v>
      </c>
      <c r="AE806" s="10">
        <f t="shared" si="500"/>
        <v>2.9743247436768812E-4</v>
      </c>
      <c r="AF806" s="7">
        <f t="shared" si="501"/>
        <v>1</v>
      </c>
      <c r="AG806" s="7">
        <f t="shared" si="502"/>
        <v>1</v>
      </c>
      <c r="AH806" s="1">
        <v>-0.35764040660026403</v>
      </c>
      <c r="AI806" s="1">
        <f t="shared" si="503"/>
        <v>1</v>
      </c>
      <c r="AJ806" s="1">
        <f t="shared" si="504"/>
        <v>1</v>
      </c>
      <c r="AK806" s="1">
        <f t="shared" si="505"/>
        <v>1</v>
      </c>
      <c r="AL806" s="1">
        <f t="shared" si="506"/>
        <v>1</v>
      </c>
      <c r="AM806" s="1">
        <f t="shared" si="525"/>
        <v>115</v>
      </c>
      <c r="AN806" s="1">
        <v>1396</v>
      </c>
      <c r="AO806" s="11">
        <f t="shared" si="507"/>
        <v>-74</v>
      </c>
      <c r="AP806" s="1">
        <f t="shared" si="508"/>
        <v>-0.35764040660026403</v>
      </c>
      <c r="AQ806" s="1">
        <f t="shared" si="509"/>
        <v>4</v>
      </c>
      <c r="AR806" s="1">
        <f t="shared" si="510"/>
        <v>6.4454868189383854</v>
      </c>
      <c r="AS806" s="1">
        <f t="shared" si="511"/>
        <v>0.10871647749965403</v>
      </c>
      <c r="AT806" s="1">
        <f t="shared" si="512"/>
        <v>0.12897335783187874</v>
      </c>
      <c r="AU806" s="1">
        <f t="shared" si="513"/>
        <v>0</v>
      </c>
      <c r="AV806" s="1">
        <f t="shared" si="493"/>
        <v>0.76475183615930609</v>
      </c>
      <c r="AW806" s="1">
        <f t="shared" si="514"/>
        <v>0.69002662368252921</v>
      </c>
      <c r="AX806" s="1">
        <f t="shared" si="515"/>
        <v>-1.4305616264010561</v>
      </c>
    </row>
    <row r="807" spans="1:50" x14ac:dyDescent="0.45">
      <c r="A807" s="7" t="s">
        <v>191</v>
      </c>
      <c r="B807" s="7" t="s">
        <v>191</v>
      </c>
      <c r="C807" s="8" t="s">
        <v>47</v>
      </c>
      <c r="D807" s="1" t="s">
        <v>192</v>
      </c>
      <c r="E807" s="12">
        <v>163626230160</v>
      </c>
      <c r="F807" s="9">
        <v>307903</v>
      </c>
      <c r="G807" s="9">
        <v>36974</v>
      </c>
      <c r="H807" s="9">
        <v>77025</v>
      </c>
      <c r="I807" s="9">
        <v>524256</v>
      </c>
      <c r="J807" s="9">
        <v>110970</v>
      </c>
      <c r="K807" s="9">
        <v>272235</v>
      </c>
      <c r="L807" s="9">
        <v>308750</v>
      </c>
      <c r="M807" s="1">
        <v>0</v>
      </c>
      <c r="O807" s="9">
        <v>0</v>
      </c>
      <c r="P807" s="1">
        <v>0</v>
      </c>
      <c r="Q807" s="1">
        <v>0</v>
      </c>
      <c r="R807" s="1">
        <v>0</v>
      </c>
      <c r="S807" s="1">
        <f t="shared" si="494"/>
        <v>0</v>
      </c>
      <c r="T807" s="1">
        <v>0</v>
      </c>
      <c r="U807" s="1">
        <v>0</v>
      </c>
      <c r="V807" s="1">
        <v>1</v>
      </c>
      <c r="W807" s="1">
        <v>0.58518244675692399</v>
      </c>
      <c r="X807" s="7">
        <v>72</v>
      </c>
      <c r="Y807" s="7">
        <f t="shared" si="495"/>
        <v>307903</v>
      </c>
      <c r="Z807" s="7">
        <f t="shared" si="496"/>
        <v>0</v>
      </c>
      <c r="AA807" s="7">
        <f t="shared" si="497"/>
        <v>0</v>
      </c>
      <c r="AB807" s="7">
        <f t="shared" si="498"/>
        <v>0</v>
      </c>
      <c r="AC807" s="1">
        <v>1</v>
      </c>
      <c r="AD807" s="7">
        <f t="shared" si="499"/>
        <v>13.169735393619989</v>
      </c>
      <c r="AE807" s="10">
        <f t="shared" si="500"/>
        <v>5.9031350151789709E-5</v>
      </c>
      <c r="AF807" s="7">
        <f t="shared" si="501"/>
        <v>1</v>
      </c>
      <c r="AG807" s="7">
        <f t="shared" si="502"/>
        <v>0</v>
      </c>
      <c r="AH807" s="1">
        <v>0.58518244675692399</v>
      </c>
      <c r="AI807" s="1">
        <f t="shared" si="503"/>
        <v>0</v>
      </c>
      <c r="AJ807" s="1">
        <f t="shared" si="504"/>
        <v>0</v>
      </c>
      <c r="AK807" s="1">
        <f t="shared" si="505"/>
        <v>0</v>
      </c>
      <c r="AL807" s="1">
        <f t="shared" si="506"/>
        <v>0</v>
      </c>
      <c r="AM807" s="1">
        <f t="shared" ref="AM807" si="526">AM806+1</f>
        <v>116</v>
      </c>
      <c r="AN807" s="1">
        <v>1390</v>
      </c>
      <c r="AO807" s="11">
        <f t="shared" si="507"/>
        <v>-52</v>
      </c>
      <c r="AP807" s="1">
        <f t="shared" si="508"/>
        <v>0.58518244675692399</v>
      </c>
      <c r="AQ807" s="1">
        <f t="shared" si="509"/>
        <v>0</v>
      </c>
      <c r="AR807" s="1">
        <f t="shared" si="510"/>
        <v>5.7195434095751114</v>
      </c>
      <c r="AS807" s="1">
        <f t="shared" si="511"/>
        <v>7.0526612952450718E-2</v>
      </c>
      <c r="AT807" s="1">
        <f t="shared" si="512"/>
        <v>0.22596621558686161</v>
      </c>
      <c r="AU807" s="1">
        <f t="shared" si="513"/>
        <v>0</v>
      </c>
      <c r="AV807" s="1">
        <f t="shared" si="493"/>
        <v>0.80060123298541175</v>
      </c>
      <c r="AW807" s="1">
        <f t="shared" si="514"/>
        <v>0.51927874931331253</v>
      </c>
      <c r="AX807" s="1">
        <f t="shared" si="515"/>
        <v>0</v>
      </c>
    </row>
    <row r="808" spans="1:50" x14ac:dyDescent="0.45">
      <c r="A808" s="7" t="s">
        <v>191</v>
      </c>
      <c r="B808" s="7" t="s">
        <v>191</v>
      </c>
      <c r="C808" s="8" t="s">
        <v>49</v>
      </c>
      <c r="D808" s="1" t="s">
        <v>192</v>
      </c>
      <c r="E808" s="12">
        <v>136503403965</v>
      </c>
      <c r="F808" s="9">
        <v>451201</v>
      </c>
      <c r="G808" s="9">
        <v>43119</v>
      </c>
      <c r="H808" s="9">
        <v>60066</v>
      </c>
      <c r="I808" s="9">
        <v>604488</v>
      </c>
      <c r="J808" s="9">
        <v>132807</v>
      </c>
      <c r="K808" s="9">
        <v>333160</v>
      </c>
      <c r="L808" s="9">
        <v>366146</v>
      </c>
      <c r="M808" s="1">
        <v>0</v>
      </c>
      <c r="O808" s="9">
        <v>0</v>
      </c>
      <c r="P808" s="1">
        <v>0</v>
      </c>
      <c r="Q808" s="1">
        <v>0</v>
      </c>
      <c r="R808" s="1">
        <v>0</v>
      </c>
      <c r="S808" s="1">
        <f t="shared" si="494"/>
        <v>0</v>
      </c>
      <c r="T808" s="1">
        <v>0</v>
      </c>
      <c r="U808" s="1">
        <v>0</v>
      </c>
      <c r="V808" s="1">
        <v>1</v>
      </c>
      <c r="W808" s="1">
        <v>0.59465819534447795</v>
      </c>
      <c r="X808" s="7">
        <v>102</v>
      </c>
      <c r="Y808" s="7">
        <f t="shared" si="495"/>
        <v>451201</v>
      </c>
      <c r="Z808" s="7">
        <f t="shared" si="496"/>
        <v>0</v>
      </c>
      <c r="AA808" s="7">
        <f t="shared" si="497"/>
        <v>0</v>
      </c>
      <c r="AB808" s="7">
        <f t="shared" si="498"/>
        <v>0</v>
      </c>
      <c r="AC808" s="1">
        <v>1</v>
      </c>
      <c r="AD808" s="7">
        <f t="shared" si="499"/>
        <v>13.312137097723323</v>
      </c>
      <c r="AE808" s="10">
        <f t="shared" si="500"/>
        <v>8.650452973773451E-5</v>
      </c>
      <c r="AF808" s="7">
        <f t="shared" si="501"/>
        <v>1</v>
      </c>
      <c r="AG808" s="7">
        <f t="shared" si="502"/>
        <v>0</v>
      </c>
      <c r="AH808" s="1">
        <v>0.59465819534447795</v>
      </c>
      <c r="AI808" s="1">
        <f t="shared" si="503"/>
        <v>0</v>
      </c>
      <c r="AJ808" s="1">
        <f t="shared" si="504"/>
        <v>0</v>
      </c>
      <c r="AK808" s="1">
        <f t="shared" si="505"/>
        <v>0</v>
      </c>
      <c r="AL808" s="1">
        <f t="shared" si="506"/>
        <v>0</v>
      </c>
      <c r="AM808" s="1">
        <f t="shared" ref="AM808:AM813" si="527">AM807</f>
        <v>116</v>
      </c>
      <c r="AN808" s="1">
        <v>1391</v>
      </c>
      <c r="AO808" s="11">
        <f t="shared" si="507"/>
        <v>-22</v>
      </c>
      <c r="AP808" s="1">
        <f t="shared" si="508"/>
        <v>0.59465819534447795</v>
      </c>
      <c r="AQ808" s="1">
        <f t="shared" si="509"/>
        <v>0</v>
      </c>
      <c r="AR808" s="1">
        <f t="shared" si="510"/>
        <v>5.7813876838808094</v>
      </c>
      <c r="AS808" s="1">
        <f t="shared" si="511"/>
        <v>7.13314408226466E-2</v>
      </c>
      <c r="AT808" s="1">
        <f t="shared" si="512"/>
        <v>0.31588223258561288</v>
      </c>
      <c r="AU808" s="1">
        <f t="shared" si="513"/>
        <v>0</v>
      </c>
      <c r="AV808" s="1">
        <f t="shared" si="493"/>
        <v>0.82541423485660592</v>
      </c>
      <c r="AW808" s="1">
        <f t="shared" si="514"/>
        <v>0.5511441087333413</v>
      </c>
      <c r="AX808" s="1">
        <f t="shared" si="515"/>
        <v>0</v>
      </c>
    </row>
    <row r="809" spans="1:50" x14ac:dyDescent="0.45">
      <c r="A809" s="7" t="s">
        <v>191</v>
      </c>
      <c r="B809" s="7" t="s">
        <v>191</v>
      </c>
      <c r="C809" s="8" t="s">
        <v>50</v>
      </c>
      <c r="D809" s="1" t="s">
        <v>192</v>
      </c>
      <c r="E809" s="12">
        <v>371864321985</v>
      </c>
      <c r="F809" s="9">
        <v>678407</v>
      </c>
      <c r="G809" s="9">
        <v>64067</v>
      </c>
      <c r="H809" s="9">
        <v>-28459</v>
      </c>
      <c r="I809" s="9">
        <v>812840</v>
      </c>
      <c r="J809" s="9">
        <v>238628</v>
      </c>
      <c r="K809" s="9">
        <v>507957</v>
      </c>
      <c r="L809" s="9">
        <v>426816</v>
      </c>
      <c r="M809" s="1">
        <v>0</v>
      </c>
      <c r="O809" s="9">
        <v>0</v>
      </c>
      <c r="P809" s="1">
        <v>0</v>
      </c>
      <c r="Q809" s="1">
        <v>0</v>
      </c>
      <c r="R809" s="1">
        <v>0</v>
      </c>
      <c r="S809" s="1">
        <f t="shared" si="494"/>
        <v>0</v>
      </c>
      <c r="T809" s="1">
        <v>0</v>
      </c>
      <c r="U809" s="1">
        <v>0</v>
      </c>
      <c r="V809" s="1">
        <v>0.68700000000000006</v>
      </c>
      <c r="W809" s="1">
        <v>0.33771251636073402</v>
      </c>
      <c r="X809" s="7">
        <v>104</v>
      </c>
      <c r="Y809" s="7">
        <f t="shared" si="495"/>
        <v>678407</v>
      </c>
      <c r="Z809" s="7">
        <f t="shared" si="496"/>
        <v>0</v>
      </c>
      <c r="AA809" s="7">
        <f t="shared" si="497"/>
        <v>0</v>
      </c>
      <c r="AB809" s="7">
        <f t="shared" si="498"/>
        <v>0</v>
      </c>
      <c r="AC809" s="1">
        <v>0.68700000000000006</v>
      </c>
      <c r="AD809" s="7">
        <f t="shared" si="499"/>
        <v>13.60828956719388</v>
      </c>
      <c r="AE809" s="10">
        <f t="shared" si="500"/>
        <v>1.3006460204163391E-4</v>
      </c>
      <c r="AF809" s="7">
        <f t="shared" si="501"/>
        <v>0</v>
      </c>
      <c r="AG809" s="7">
        <f t="shared" si="502"/>
        <v>0</v>
      </c>
      <c r="AH809" s="1">
        <v>0.33771251636073402</v>
      </c>
      <c r="AI809" s="1">
        <f t="shared" si="503"/>
        <v>0</v>
      </c>
      <c r="AJ809" s="1">
        <f t="shared" si="504"/>
        <v>0</v>
      </c>
      <c r="AK809" s="1">
        <f t="shared" si="505"/>
        <v>0</v>
      </c>
      <c r="AL809" s="1">
        <f t="shared" si="506"/>
        <v>0</v>
      </c>
      <c r="AM809" s="1">
        <f t="shared" si="527"/>
        <v>116</v>
      </c>
      <c r="AN809" s="1">
        <v>1392</v>
      </c>
      <c r="AO809" s="11">
        <f t="shared" si="507"/>
        <v>-20</v>
      </c>
      <c r="AP809" s="1">
        <f t="shared" si="508"/>
        <v>0.33771251636073402</v>
      </c>
      <c r="AQ809" s="1">
        <f t="shared" si="509"/>
        <v>0</v>
      </c>
      <c r="AR809" s="1">
        <f t="shared" si="510"/>
        <v>5.9100050671738931</v>
      </c>
      <c r="AS809" s="1">
        <f t="shared" si="511"/>
        <v>7.881870970916785E-2</v>
      </c>
      <c r="AT809" s="1">
        <f t="shared" si="512"/>
        <v>0.17228595542054795</v>
      </c>
      <c r="AU809" s="1">
        <f t="shared" si="513"/>
        <v>0</v>
      </c>
      <c r="AV809" s="1">
        <f t="shared" si="493"/>
        <v>0.81866542000885778</v>
      </c>
      <c r="AW809" s="1">
        <f t="shared" si="514"/>
        <v>0.62491634269967034</v>
      </c>
      <c r="AX809" s="1">
        <f t="shared" si="515"/>
        <v>0</v>
      </c>
    </row>
    <row r="810" spans="1:50" x14ac:dyDescent="0.45">
      <c r="A810" s="7" t="s">
        <v>191</v>
      </c>
      <c r="B810" s="7" t="s">
        <v>191</v>
      </c>
      <c r="C810" s="8" t="s">
        <v>51</v>
      </c>
      <c r="D810" s="1" t="s">
        <v>192</v>
      </c>
      <c r="E810" s="12">
        <v>746248250775</v>
      </c>
      <c r="F810" s="9">
        <v>710037</v>
      </c>
      <c r="G810" s="9">
        <v>7966</v>
      </c>
      <c r="H810" s="9">
        <v>-81383</v>
      </c>
      <c r="I810" s="9">
        <v>1190082</v>
      </c>
      <c r="J810" s="9">
        <v>397916</v>
      </c>
      <c r="K810" s="9">
        <v>927114</v>
      </c>
      <c r="L810" s="9">
        <v>696132</v>
      </c>
      <c r="M810" s="1">
        <v>0</v>
      </c>
      <c r="O810" s="9">
        <v>0</v>
      </c>
      <c r="P810" s="1">
        <v>0</v>
      </c>
      <c r="Q810" s="1">
        <v>0</v>
      </c>
      <c r="R810" s="1">
        <v>0</v>
      </c>
      <c r="S810" s="1">
        <f t="shared" si="494"/>
        <v>0</v>
      </c>
      <c r="T810" s="1">
        <v>0</v>
      </c>
      <c r="U810" s="1">
        <v>0</v>
      </c>
      <c r="V810" s="1">
        <v>1E-3</v>
      </c>
      <c r="W810" s="1">
        <v>-0.32182382752299799</v>
      </c>
      <c r="X810" s="7">
        <v>95</v>
      </c>
      <c r="Y810" s="7">
        <f t="shared" si="495"/>
        <v>710037</v>
      </c>
      <c r="Z810" s="7">
        <f t="shared" si="496"/>
        <v>0</v>
      </c>
      <c r="AA810" s="7">
        <f t="shared" si="497"/>
        <v>0</v>
      </c>
      <c r="AB810" s="7">
        <f t="shared" si="498"/>
        <v>0</v>
      </c>
      <c r="AC810" s="1">
        <v>1E-3</v>
      </c>
      <c r="AD810" s="7">
        <f t="shared" si="499"/>
        <v>13.989532770276721</v>
      </c>
      <c r="AE810" s="10">
        <f t="shared" si="500"/>
        <v>1.3612872485076893E-4</v>
      </c>
      <c r="AF810" s="7">
        <f t="shared" si="501"/>
        <v>0</v>
      </c>
      <c r="AG810" s="7">
        <f t="shared" si="502"/>
        <v>0</v>
      </c>
      <c r="AH810" s="1">
        <v>-0.32182382752299799</v>
      </c>
      <c r="AI810" s="1">
        <f t="shared" si="503"/>
        <v>0</v>
      </c>
      <c r="AJ810" s="1">
        <f t="shared" si="504"/>
        <v>0</v>
      </c>
      <c r="AK810" s="1">
        <f t="shared" si="505"/>
        <v>0</v>
      </c>
      <c r="AL810" s="1">
        <f t="shared" si="506"/>
        <v>0</v>
      </c>
      <c r="AM810" s="1">
        <f t="shared" si="527"/>
        <v>116</v>
      </c>
      <c r="AN810" s="1">
        <v>1393</v>
      </c>
      <c r="AO810" s="11">
        <f t="shared" si="507"/>
        <v>-29</v>
      </c>
      <c r="AP810" s="1">
        <f t="shared" si="508"/>
        <v>-0.32182382752299799</v>
      </c>
      <c r="AQ810" s="1">
        <f t="shared" si="509"/>
        <v>0</v>
      </c>
      <c r="AR810" s="1">
        <f t="shared" si="510"/>
        <v>6.0755768865358917</v>
      </c>
      <c r="AS810" s="1">
        <f t="shared" si="511"/>
        <v>6.6936564035083293E-3</v>
      </c>
      <c r="AT810" s="1">
        <f t="shared" si="512"/>
        <v>1.0674731889457809E-2</v>
      </c>
      <c r="AU810" s="1">
        <f t="shared" si="513"/>
        <v>0</v>
      </c>
      <c r="AV810" s="1">
        <f t="shared" si="493"/>
        <v>0.9193047201789456</v>
      </c>
      <c r="AW810" s="1">
        <f t="shared" si="514"/>
        <v>0.77903371364326157</v>
      </c>
      <c r="AX810" s="1">
        <f t="shared" si="515"/>
        <v>0</v>
      </c>
    </row>
    <row r="811" spans="1:50" x14ac:dyDescent="0.45">
      <c r="A811" s="7" t="s">
        <v>191</v>
      </c>
      <c r="B811" s="7" t="s">
        <v>191</v>
      </c>
      <c r="C811" s="8" t="s">
        <v>52</v>
      </c>
      <c r="D811" s="1" t="s">
        <v>192</v>
      </c>
      <c r="E811" s="12">
        <v>654060284145</v>
      </c>
      <c r="F811" s="9">
        <v>785601</v>
      </c>
      <c r="G811" s="9">
        <v>-65272</v>
      </c>
      <c r="H811" s="9">
        <v>-51475</v>
      </c>
      <c r="I811" s="9">
        <v>1407577</v>
      </c>
      <c r="J811" s="9">
        <v>676035</v>
      </c>
      <c r="K811" s="9">
        <v>1232512</v>
      </c>
      <c r="L811" s="9">
        <v>634861</v>
      </c>
      <c r="M811" s="7">
        <v>21959</v>
      </c>
      <c r="N811" s="7">
        <v>727662</v>
      </c>
      <c r="O811" s="9">
        <v>1847</v>
      </c>
      <c r="P811" s="1">
        <v>0</v>
      </c>
      <c r="Q811" s="1">
        <v>0</v>
      </c>
      <c r="R811" s="1">
        <v>0</v>
      </c>
      <c r="S811" s="1">
        <f t="shared" si="494"/>
        <v>0</v>
      </c>
      <c r="T811" s="1">
        <v>0</v>
      </c>
      <c r="U811" s="1">
        <v>0</v>
      </c>
      <c r="V811" s="1">
        <v>1</v>
      </c>
      <c r="W811" s="1">
        <v>0.68863545601667597</v>
      </c>
      <c r="X811" s="7">
        <v>93</v>
      </c>
      <c r="Y811" s="7">
        <f t="shared" si="495"/>
        <v>785601</v>
      </c>
      <c r="Z811" s="7">
        <f t="shared" si="496"/>
        <v>727662</v>
      </c>
      <c r="AA811" s="7">
        <f t="shared" si="497"/>
        <v>21959</v>
      </c>
      <c r="AB811" s="7">
        <f t="shared" si="498"/>
        <v>1847</v>
      </c>
      <c r="AC811" s="1">
        <v>1</v>
      </c>
      <c r="AD811" s="7">
        <f t="shared" si="499"/>
        <v>14.157380344426789</v>
      </c>
      <c r="AE811" s="10">
        <f t="shared" si="500"/>
        <v>1.5061590082135007E-4</v>
      </c>
      <c r="AF811" s="7">
        <f t="shared" si="501"/>
        <v>0</v>
      </c>
      <c r="AG811" s="7">
        <f t="shared" si="502"/>
        <v>0</v>
      </c>
      <c r="AH811" s="1">
        <v>0.68863545601667597</v>
      </c>
      <c r="AI811" s="1">
        <f t="shared" si="503"/>
        <v>0</v>
      </c>
      <c r="AJ811" s="1">
        <f t="shared" si="504"/>
        <v>0</v>
      </c>
      <c r="AK811" s="1">
        <f t="shared" si="505"/>
        <v>0</v>
      </c>
      <c r="AL811" s="1">
        <f t="shared" si="506"/>
        <v>0</v>
      </c>
      <c r="AM811" s="1">
        <f t="shared" si="527"/>
        <v>116</v>
      </c>
      <c r="AN811" s="1">
        <v>1394</v>
      </c>
      <c r="AO811" s="11">
        <f t="shared" si="507"/>
        <v>-31</v>
      </c>
      <c r="AP811" s="1">
        <f t="shared" si="508"/>
        <v>0.68863545601667597</v>
      </c>
      <c r="AQ811" s="1">
        <f t="shared" si="509"/>
        <v>0</v>
      </c>
      <c r="AR811" s="1">
        <f t="shared" si="510"/>
        <v>6.1484721617901128</v>
      </c>
      <c r="AS811" s="1">
        <f t="shared" si="511"/>
        <v>-4.6371885871962955E-2</v>
      </c>
      <c r="AT811" s="1">
        <f t="shared" si="512"/>
        <v>-9.9795082475195376E-2</v>
      </c>
      <c r="AU811" s="1">
        <f t="shared" si="513"/>
        <v>1</v>
      </c>
      <c r="AV811" s="1">
        <f t="shared" si="493"/>
        <v>0.93131388194038411</v>
      </c>
      <c r="AW811" s="1">
        <f t="shared" si="514"/>
        <v>0.87562669750926592</v>
      </c>
      <c r="AX811" s="1">
        <f t="shared" si="515"/>
        <v>0</v>
      </c>
    </row>
    <row r="812" spans="1:50" x14ac:dyDescent="0.45">
      <c r="A812" s="7" t="s">
        <v>191</v>
      </c>
      <c r="B812" s="7" t="s">
        <v>191</v>
      </c>
      <c r="C812" s="8" t="s">
        <v>53</v>
      </c>
      <c r="D812" s="1" t="s">
        <v>192</v>
      </c>
      <c r="E812" s="13">
        <v>571950744735</v>
      </c>
      <c r="F812" s="7">
        <v>710277</v>
      </c>
      <c r="G812" s="7">
        <v>-81631</v>
      </c>
      <c r="H812" s="7">
        <v>123959</v>
      </c>
      <c r="I812" s="7">
        <v>1277353</v>
      </c>
      <c r="J812" s="7">
        <v>695703</v>
      </c>
      <c r="K812" s="7">
        <v>1178248</v>
      </c>
      <c r="L812" s="7">
        <v>438669</v>
      </c>
      <c r="M812" s="7">
        <v>22646</v>
      </c>
      <c r="N812" s="7">
        <v>606295</v>
      </c>
      <c r="O812" s="1">
        <v>1847</v>
      </c>
      <c r="P812" s="1">
        <v>3</v>
      </c>
      <c r="Q812" s="1">
        <v>3</v>
      </c>
      <c r="R812" s="1">
        <v>3</v>
      </c>
      <c r="S812" s="1">
        <f t="shared" si="494"/>
        <v>1</v>
      </c>
      <c r="T812" s="1">
        <v>6</v>
      </c>
      <c r="U812" s="1">
        <v>0</v>
      </c>
      <c r="V812" s="1">
        <v>1</v>
      </c>
      <c r="W812" s="1">
        <v>0.64597856116487395</v>
      </c>
      <c r="X812" s="7">
        <v>98</v>
      </c>
      <c r="Y812" s="7">
        <f t="shared" si="495"/>
        <v>710277</v>
      </c>
      <c r="Z812" s="7">
        <f t="shared" si="496"/>
        <v>606295</v>
      </c>
      <c r="AA812" s="7">
        <f t="shared" si="497"/>
        <v>22646</v>
      </c>
      <c r="AB812" s="7">
        <f t="shared" si="498"/>
        <v>1847</v>
      </c>
      <c r="AC812" s="1">
        <v>1</v>
      </c>
      <c r="AD812" s="7">
        <f t="shared" si="499"/>
        <v>14.060300525945959</v>
      </c>
      <c r="AE812" s="10">
        <f t="shared" si="500"/>
        <v>1.3617473779652274E-4</v>
      </c>
      <c r="AF812" s="7">
        <f t="shared" si="501"/>
        <v>1</v>
      </c>
      <c r="AG812" s="7">
        <f t="shared" si="502"/>
        <v>0</v>
      </c>
      <c r="AH812" s="1">
        <v>0.64597856116487395</v>
      </c>
      <c r="AI812" s="1">
        <f t="shared" si="503"/>
        <v>1</v>
      </c>
      <c r="AJ812" s="1">
        <f t="shared" si="504"/>
        <v>1</v>
      </c>
      <c r="AK812" s="1">
        <f t="shared" si="505"/>
        <v>1</v>
      </c>
      <c r="AL812" s="1">
        <f t="shared" si="506"/>
        <v>1</v>
      </c>
      <c r="AM812" s="1">
        <f t="shared" si="527"/>
        <v>116</v>
      </c>
      <c r="AN812" s="1">
        <v>1395</v>
      </c>
      <c r="AO812" s="11">
        <f t="shared" si="507"/>
        <v>-26</v>
      </c>
      <c r="AP812" s="1">
        <f t="shared" si="508"/>
        <v>0.64597856116487395</v>
      </c>
      <c r="AQ812" s="1">
        <f t="shared" si="509"/>
        <v>4</v>
      </c>
      <c r="AR812" s="1">
        <f t="shared" si="510"/>
        <v>6.1063109323197198</v>
      </c>
      <c r="AS812" s="1">
        <f t="shared" si="511"/>
        <v>-6.3906375136708493E-2</v>
      </c>
      <c r="AT812" s="1">
        <f t="shared" si="512"/>
        <v>-0.14272382849649373</v>
      </c>
      <c r="AU812" s="1">
        <f t="shared" si="513"/>
        <v>1</v>
      </c>
      <c r="AV812" s="1">
        <f t="shared" si="493"/>
        <v>0.8880646148715351</v>
      </c>
      <c r="AW812" s="1">
        <f t="shared" si="514"/>
        <v>0.92241377285683757</v>
      </c>
      <c r="AX812" s="1">
        <f t="shared" si="515"/>
        <v>2.5839142446594958</v>
      </c>
    </row>
    <row r="813" spans="1:50" x14ac:dyDescent="0.45">
      <c r="A813" s="7" t="s">
        <v>191</v>
      </c>
      <c r="B813" s="7" t="s">
        <v>191</v>
      </c>
      <c r="C813" s="8" t="s">
        <v>54</v>
      </c>
      <c r="D813" s="1" t="s">
        <v>192</v>
      </c>
      <c r="E813" s="13">
        <v>534897703485</v>
      </c>
      <c r="F813" s="7">
        <v>710277</v>
      </c>
      <c r="G813" s="7">
        <v>-81631</v>
      </c>
      <c r="H813" s="7">
        <v>56156</v>
      </c>
      <c r="I813" s="7">
        <v>1277353</v>
      </c>
      <c r="J813" s="7">
        <v>704571</v>
      </c>
      <c r="K813" s="7">
        <v>1144827</v>
      </c>
      <c r="L813" s="7">
        <v>438669</v>
      </c>
      <c r="M813" s="7">
        <v>22646</v>
      </c>
      <c r="O813" s="7">
        <v>1847</v>
      </c>
      <c r="P813" s="1">
        <v>3</v>
      </c>
      <c r="Q813" s="1">
        <v>3</v>
      </c>
      <c r="R813" s="1">
        <v>3</v>
      </c>
      <c r="S813" s="1">
        <f t="shared" si="494"/>
        <v>1</v>
      </c>
      <c r="T813" s="1">
        <v>6</v>
      </c>
      <c r="U813" s="1">
        <v>0</v>
      </c>
      <c r="V813" s="1">
        <v>1</v>
      </c>
      <c r="W813" s="1">
        <v>0.64597856116487395</v>
      </c>
      <c r="X813" s="7">
        <v>112</v>
      </c>
      <c r="Y813" s="7">
        <f t="shared" si="495"/>
        <v>710277</v>
      </c>
      <c r="Z813" s="7">
        <f t="shared" si="496"/>
        <v>0</v>
      </c>
      <c r="AA813" s="7">
        <f t="shared" si="497"/>
        <v>22646</v>
      </c>
      <c r="AB813" s="7">
        <f t="shared" si="498"/>
        <v>1847</v>
      </c>
      <c r="AC813" s="1">
        <v>1</v>
      </c>
      <c r="AD813" s="7">
        <f t="shared" si="499"/>
        <v>14.060300525945959</v>
      </c>
      <c r="AE813" s="10">
        <f t="shared" si="500"/>
        <v>1.3617473779652274E-4</v>
      </c>
      <c r="AF813" s="7">
        <f t="shared" si="501"/>
        <v>1</v>
      </c>
      <c r="AG813" s="7">
        <f t="shared" si="502"/>
        <v>0</v>
      </c>
      <c r="AH813" s="1">
        <v>0.64597856116487395</v>
      </c>
      <c r="AI813" s="1">
        <f t="shared" si="503"/>
        <v>1</v>
      </c>
      <c r="AJ813" s="1">
        <f t="shared" si="504"/>
        <v>1</v>
      </c>
      <c r="AK813" s="1">
        <f t="shared" si="505"/>
        <v>1</v>
      </c>
      <c r="AL813" s="1">
        <f t="shared" si="506"/>
        <v>1</v>
      </c>
      <c r="AM813" s="1">
        <f t="shared" si="527"/>
        <v>116</v>
      </c>
      <c r="AN813" s="1">
        <v>1396</v>
      </c>
      <c r="AO813" s="11">
        <f t="shared" si="507"/>
        <v>-12</v>
      </c>
      <c r="AP813" s="1">
        <f t="shared" si="508"/>
        <v>0.64597856116487395</v>
      </c>
      <c r="AQ813" s="1">
        <f t="shared" si="509"/>
        <v>4</v>
      </c>
      <c r="AR813" s="1">
        <f t="shared" si="510"/>
        <v>6.1063109323197198</v>
      </c>
      <c r="AS813" s="1">
        <f t="shared" si="511"/>
        <v>-6.3906375136708493E-2</v>
      </c>
      <c r="AT813" s="1">
        <f t="shared" si="512"/>
        <v>-0.15261048882459666</v>
      </c>
      <c r="AU813" s="1">
        <f t="shared" si="513"/>
        <v>1</v>
      </c>
      <c r="AV813" s="1">
        <f t="shared" si="493"/>
        <v>0.89500709670701839</v>
      </c>
      <c r="AW813" s="1">
        <f t="shared" si="514"/>
        <v>0.89624950972832096</v>
      </c>
      <c r="AX813" s="1">
        <f t="shared" si="515"/>
        <v>2.5839142446594958</v>
      </c>
    </row>
    <row r="814" spans="1:50" x14ac:dyDescent="0.45">
      <c r="A814" s="7" t="s">
        <v>193</v>
      </c>
      <c r="B814" s="7" t="s">
        <v>193</v>
      </c>
      <c r="C814" s="8" t="s">
        <v>47</v>
      </c>
      <c r="D814" s="1" t="s">
        <v>56</v>
      </c>
      <c r="E814" s="12">
        <v>48000000000</v>
      </c>
      <c r="F814" s="9">
        <v>158532</v>
      </c>
      <c r="G814" s="9">
        <v>10521</v>
      </c>
      <c r="H814" s="9">
        <v>11443</v>
      </c>
      <c r="I814" s="9">
        <v>120448</v>
      </c>
      <c r="J814" s="9">
        <v>34108</v>
      </c>
      <c r="K814" s="9">
        <v>50217</v>
      </c>
      <c r="L814" s="7">
        <v>14441</v>
      </c>
      <c r="M814" s="7">
        <v>8236</v>
      </c>
      <c r="N814" s="7">
        <v>138163</v>
      </c>
      <c r="O814" s="9">
        <v>701</v>
      </c>
      <c r="P814" s="1">
        <v>0</v>
      </c>
      <c r="Q814" s="1">
        <v>0</v>
      </c>
      <c r="R814" s="1">
        <v>0</v>
      </c>
      <c r="S814" s="1">
        <f t="shared" si="494"/>
        <v>0</v>
      </c>
      <c r="T814" s="1">
        <v>0</v>
      </c>
      <c r="U814" s="1">
        <v>0</v>
      </c>
      <c r="V814" s="1">
        <v>0.27500000000000002</v>
      </c>
      <c r="W814" s="1">
        <v>-0.241824115543123</v>
      </c>
      <c r="X814" s="7">
        <v>104</v>
      </c>
      <c r="Y814" s="7">
        <f t="shared" si="495"/>
        <v>158532</v>
      </c>
      <c r="Z814" s="7">
        <f t="shared" si="496"/>
        <v>138163</v>
      </c>
      <c r="AA814" s="7">
        <f t="shared" si="497"/>
        <v>8236</v>
      </c>
      <c r="AB814" s="7">
        <f t="shared" si="498"/>
        <v>701</v>
      </c>
      <c r="AC814" s="1">
        <v>0.27500000000000002</v>
      </c>
      <c r="AD814" s="7">
        <f t="shared" si="499"/>
        <v>11.698973403504997</v>
      </c>
      <c r="AE814" s="10">
        <f t="shared" si="500"/>
        <v>3.0393851317666689E-5</v>
      </c>
      <c r="AF814" s="7">
        <f t="shared" si="501"/>
        <v>1</v>
      </c>
      <c r="AG814" s="7">
        <f t="shared" si="502"/>
        <v>0</v>
      </c>
      <c r="AH814" s="1">
        <v>-0.241824115543123</v>
      </c>
      <c r="AI814" s="1">
        <f t="shared" si="503"/>
        <v>0</v>
      </c>
      <c r="AJ814" s="1">
        <f t="shared" si="504"/>
        <v>0</v>
      </c>
      <c r="AK814" s="1">
        <f t="shared" si="505"/>
        <v>0</v>
      </c>
      <c r="AL814" s="1">
        <f t="shared" si="506"/>
        <v>0</v>
      </c>
      <c r="AM814" s="1">
        <f t="shared" ref="AM814" si="528">AM813+1</f>
        <v>117</v>
      </c>
      <c r="AN814" s="1">
        <v>1390</v>
      </c>
      <c r="AO814" s="11">
        <f t="shared" si="507"/>
        <v>-20</v>
      </c>
      <c r="AP814" s="1">
        <f t="shared" si="508"/>
        <v>-0.241824115543123</v>
      </c>
      <c r="AQ814" s="1">
        <f t="shared" si="509"/>
        <v>0</v>
      </c>
      <c r="AR814" s="1">
        <f t="shared" si="510"/>
        <v>5.0807995930751249</v>
      </c>
      <c r="AS814" s="1">
        <f t="shared" si="511"/>
        <v>8.734889744952179E-2</v>
      </c>
      <c r="AT814" s="1">
        <f t="shared" si="512"/>
        <v>0.21918750000000001</v>
      </c>
      <c r="AU814" s="1">
        <f t="shared" si="513"/>
        <v>0</v>
      </c>
      <c r="AV814" s="1">
        <f t="shared" si="493"/>
        <v>0.40307020456960679</v>
      </c>
      <c r="AW814" s="1">
        <f t="shared" si="514"/>
        <v>0.41691850425079702</v>
      </c>
      <c r="AX814" s="1">
        <f t="shared" si="515"/>
        <v>0</v>
      </c>
    </row>
    <row r="815" spans="1:50" x14ac:dyDescent="0.45">
      <c r="A815" s="7" t="s">
        <v>193</v>
      </c>
      <c r="B815" s="7" t="s">
        <v>193</v>
      </c>
      <c r="C815" s="8" t="s">
        <v>49</v>
      </c>
      <c r="D815" s="1" t="s">
        <v>56</v>
      </c>
      <c r="E815" s="12">
        <v>296725000000</v>
      </c>
      <c r="F815" s="9">
        <v>108120</v>
      </c>
      <c r="G815" s="9">
        <v>6598</v>
      </c>
      <c r="H815" s="9">
        <v>18587</v>
      </c>
      <c r="I815" s="9">
        <v>122016</v>
      </c>
      <c r="J815" s="9">
        <v>20379</v>
      </c>
      <c r="K815" s="9">
        <v>52135</v>
      </c>
      <c r="L815" s="7">
        <v>15527</v>
      </c>
      <c r="M815" s="7">
        <v>8302</v>
      </c>
      <c r="N815" s="7">
        <v>86819</v>
      </c>
      <c r="O815" s="9">
        <v>710</v>
      </c>
      <c r="P815" s="1">
        <v>0</v>
      </c>
      <c r="Q815" s="1">
        <v>0</v>
      </c>
      <c r="R815" s="1">
        <v>0</v>
      </c>
      <c r="S815" s="1">
        <f t="shared" si="494"/>
        <v>0</v>
      </c>
      <c r="T815" s="1">
        <v>0</v>
      </c>
      <c r="U815" s="1">
        <v>0</v>
      </c>
      <c r="V815" s="1">
        <v>1</v>
      </c>
      <c r="W815" s="1">
        <v>0.48423382049744002</v>
      </c>
      <c r="X815" s="7">
        <v>91</v>
      </c>
      <c r="Y815" s="7">
        <f t="shared" si="495"/>
        <v>108120</v>
      </c>
      <c r="Z815" s="7">
        <f t="shared" si="496"/>
        <v>86819</v>
      </c>
      <c r="AA815" s="7">
        <f t="shared" si="497"/>
        <v>8302</v>
      </c>
      <c r="AB815" s="7">
        <f t="shared" si="498"/>
        <v>710</v>
      </c>
      <c r="AC815" s="1">
        <v>1</v>
      </c>
      <c r="AD815" s="7">
        <f t="shared" si="499"/>
        <v>11.71190746265729</v>
      </c>
      <c r="AE815" s="10">
        <f t="shared" si="500"/>
        <v>2.0728832062082875E-5</v>
      </c>
      <c r="AF815" s="7">
        <f t="shared" si="501"/>
        <v>1</v>
      </c>
      <c r="AG815" s="7">
        <f t="shared" si="502"/>
        <v>0</v>
      </c>
      <c r="AH815" s="1">
        <v>0.48423382049744002</v>
      </c>
      <c r="AI815" s="1">
        <f t="shared" si="503"/>
        <v>0</v>
      </c>
      <c r="AJ815" s="1">
        <f t="shared" si="504"/>
        <v>0</v>
      </c>
      <c r="AK815" s="1">
        <f t="shared" si="505"/>
        <v>0</v>
      </c>
      <c r="AL815" s="1">
        <f t="shared" si="506"/>
        <v>0</v>
      </c>
      <c r="AM815" s="1">
        <f t="shared" ref="AM815:AM820" si="529">AM814</f>
        <v>117</v>
      </c>
      <c r="AN815" s="1">
        <v>1391</v>
      </c>
      <c r="AO815" s="11">
        <f t="shared" si="507"/>
        <v>-33</v>
      </c>
      <c r="AP815" s="1">
        <f t="shared" si="508"/>
        <v>0.48423382049744002</v>
      </c>
      <c r="AQ815" s="1">
        <f t="shared" si="509"/>
        <v>0</v>
      </c>
      <c r="AR815" s="1">
        <f t="shared" si="510"/>
        <v>5.0864167835935765</v>
      </c>
      <c r="AS815" s="1">
        <f t="shared" si="511"/>
        <v>5.4074875426173619E-2</v>
      </c>
      <c r="AT815" s="1">
        <f t="shared" si="512"/>
        <v>2.2236077175836214E-2</v>
      </c>
      <c r="AU815" s="1">
        <f t="shared" si="513"/>
        <v>0</v>
      </c>
      <c r="AV815" s="1">
        <f t="shared" si="493"/>
        <v>0.29427288224495146</v>
      </c>
      <c r="AW815" s="1">
        <f t="shared" si="514"/>
        <v>0.42728002884867561</v>
      </c>
      <c r="AX815" s="1">
        <f t="shared" si="515"/>
        <v>0</v>
      </c>
    </row>
    <row r="816" spans="1:50" x14ac:dyDescent="0.45">
      <c r="A816" s="7" t="s">
        <v>193</v>
      </c>
      <c r="B816" s="7" t="s">
        <v>193</v>
      </c>
      <c r="C816" s="8" t="s">
        <v>50</v>
      </c>
      <c r="D816" s="1" t="s">
        <v>56</v>
      </c>
      <c r="E816" s="12">
        <v>202015000000</v>
      </c>
      <c r="F816" s="9">
        <v>129879</v>
      </c>
      <c r="G816" s="9">
        <v>32238</v>
      </c>
      <c r="H816" s="9">
        <v>4795</v>
      </c>
      <c r="I816" s="9">
        <v>157263</v>
      </c>
      <c r="J816" s="9">
        <v>19150</v>
      </c>
      <c r="K816" s="9">
        <v>59594</v>
      </c>
      <c r="L816" s="7">
        <v>17751</v>
      </c>
      <c r="M816" s="7">
        <v>11203</v>
      </c>
      <c r="N816" s="7">
        <v>103329</v>
      </c>
      <c r="O816" s="9">
        <v>722</v>
      </c>
      <c r="P816" s="1">
        <v>3</v>
      </c>
      <c r="Q816" s="1">
        <v>2</v>
      </c>
      <c r="R816" s="1">
        <v>2</v>
      </c>
      <c r="S816" s="1">
        <f t="shared" si="494"/>
        <v>0.66666666666666663</v>
      </c>
      <c r="T816" s="1">
        <v>6</v>
      </c>
      <c r="U816" s="1">
        <v>0</v>
      </c>
      <c r="V816" s="1">
        <v>1</v>
      </c>
      <c r="W816" s="1">
        <v>0.50184666135133005</v>
      </c>
      <c r="X816" s="7">
        <v>107</v>
      </c>
      <c r="Y816" s="7">
        <f t="shared" si="495"/>
        <v>129879</v>
      </c>
      <c r="Z816" s="7">
        <f t="shared" si="496"/>
        <v>103329</v>
      </c>
      <c r="AA816" s="7">
        <f t="shared" si="497"/>
        <v>11203</v>
      </c>
      <c r="AB816" s="7">
        <f t="shared" si="498"/>
        <v>722</v>
      </c>
      <c r="AC816" s="1">
        <v>1</v>
      </c>
      <c r="AD816" s="7">
        <f t="shared" si="499"/>
        <v>11.965674842051836</v>
      </c>
      <c r="AE816" s="10">
        <f t="shared" si="500"/>
        <v>2.4900480756485957E-5</v>
      </c>
      <c r="AF816" s="7">
        <f t="shared" si="501"/>
        <v>1</v>
      </c>
      <c r="AG816" s="7">
        <f t="shared" si="502"/>
        <v>0</v>
      </c>
      <c r="AH816" s="1">
        <v>0.50184666135133005</v>
      </c>
      <c r="AI816" s="1">
        <f t="shared" si="503"/>
        <v>1</v>
      </c>
      <c r="AJ816" s="1">
        <f t="shared" si="504"/>
        <v>1</v>
      </c>
      <c r="AK816" s="1">
        <f t="shared" si="505"/>
        <v>1</v>
      </c>
      <c r="AL816" s="1">
        <f t="shared" si="506"/>
        <v>0</v>
      </c>
      <c r="AM816" s="1">
        <f t="shared" si="529"/>
        <v>117</v>
      </c>
      <c r="AN816" s="1">
        <v>1392</v>
      </c>
      <c r="AO816" s="11">
        <f t="shared" si="507"/>
        <v>-17</v>
      </c>
      <c r="AP816" s="1">
        <f t="shared" si="508"/>
        <v>0.50184666135133005</v>
      </c>
      <c r="AQ816" s="1">
        <f t="shared" si="509"/>
        <v>3</v>
      </c>
      <c r="AR816" s="1">
        <f t="shared" si="510"/>
        <v>5.1966265561516769</v>
      </c>
      <c r="AS816" s="1">
        <f t="shared" si="511"/>
        <v>0.20499418172106598</v>
      </c>
      <c r="AT816" s="1">
        <f t="shared" si="512"/>
        <v>0.15958220924188798</v>
      </c>
      <c r="AU816" s="1">
        <f t="shared" si="513"/>
        <v>0</v>
      </c>
      <c r="AV816" s="1">
        <f t="shared" si="493"/>
        <v>0.23464514857277299</v>
      </c>
      <c r="AW816" s="1">
        <f t="shared" si="514"/>
        <v>0.37894482491113612</v>
      </c>
      <c r="AX816" s="1">
        <f t="shared" si="515"/>
        <v>1.50553998405399</v>
      </c>
    </row>
    <row r="817" spans="1:50" x14ac:dyDescent="0.45">
      <c r="A817" s="7" t="s">
        <v>193</v>
      </c>
      <c r="B817" s="7" t="s">
        <v>193</v>
      </c>
      <c r="C817" s="8" t="s">
        <v>51</v>
      </c>
      <c r="D817" s="1" t="s">
        <v>56</v>
      </c>
      <c r="E817" s="12">
        <v>247610000000</v>
      </c>
      <c r="F817" s="9">
        <v>269516</v>
      </c>
      <c r="G817" s="9">
        <v>21913</v>
      </c>
      <c r="H817" s="9">
        <v>6135</v>
      </c>
      <c r="I817" s="9">
        <v>195308</v>
      </c>
      <c r="J817" s="9">
        <v>54783</v>
      </c>
      <c r="K817" s="9">
        <v>88891</v>
      </c>
      <c r="L817" s="7">
        <v>35143</v>
      </c>
      <c r="M817" s="7">
        <v>15152</v>
      </c>
      <c r="N817" s="7">
        <v>233958</v>
      </c>
      <c r="O817" s="9">
        <v>731</v>
      </c>
      <c r="P817" s="1">
        <v>3</v>
      </c>
      <c r="Q817" s="1">
        <v>2</v>
      </c>
      <c r="R817" s="1">
        <v>2</v>
      </c>
      <c r="S817" s="1">
        <f t="shared" si="494"/>
        <v>0.66666666666666663</v>
      </c>
      <c r="T817" s="1">
        <v>6</v>
      </c>
      <c r="U817" s="1">
        <v>0</v>
      </c>
      <c r="V817" s="1">
        <v>1.9E-2</v>
      </c>
      <c r="W817" s="1">
        <v>-0.46449259374285801</v>
      </c>
      <c r="X817" s="7">
        <v>113</v>
      </c>
      <c r="Y817" s="7">
        <f t="shared" si="495"/>
        <v>269516</v>
      </c>
      <c r="Z817" s="7">
        <f t="shared" si="496"/>
        <v>233958</v>
      </c>
      <c r="AA817" s="7">
        <f t="shared" si="497"/>
        <v>15152</v>
      </c>
      <c r="AB817" s="7">
        <f t="shared" si="498"/>
        <v>731</v>
      </c>
      <c r="AC817" s="1">
        <v>1.9E-2</v>
      </c>
      <c r="AD817" s="7">
        <f t="shared" si="499"/>
        <v>12.182333078647433</v>
      </c>
      <c r="AE817" s="10">
        <f t="shared" si="500"/>
        <v>5.1671771199078136E-5</v>
      </c>
      <c r="AF817" s="7">
        <f t="shared" si="501"/>
        <v>1</v>
      </c>
      <c r="AG817" s="7">
        <f t="shared" si="502"/>
        <v>0</v>
      </c>
      <c r="AH817" s="1">
        <v>-0.46449259374285801</v>
      </c>
      <c r="AI817" s="1">
        <f t="shared" si="503"/>
        <v>1</v>
      </c>
      <c r="AJ817" s="1">
        <f t="shared" si="504"/>
        <v>1</v>
      </c>
      <c r="AK817" s="1">
        <f t="shared" si="505"/>
        <v>1</v>
      </c>
      <c r="AL817" s="1">
        <f t="shared" si="506"/>
        <v>0</v>
      </c>
      <c r="AM817" s="1">
        <f t="shared" si="529"/>
        <v>117</v>
      </c>
      <c r="AN817" s="1">
        <v>1393</v>
      </c>
      <c r="AO817" s="11">
        <f t="shared" si="507"/>
        <v>-11</v>
      </c>
      <c r="AP817" s="1">
        <f t="shared" si="508"/>
        <v>-0.46449259374285801</v>
      </c>
      <c r="AQ817" s="1">
        <f t="shared" si="509"/>
        <v>3</v>
      </c>
      <c r="AR817" s="1">
        <f t="shared" si="510"/>
        <v>5.2907200327640336</v>
      </c>
      <c r="AS817" s="1">
        <f t="shared" si="511"/>
        <v>0.11219714502222131</v>
      </c>
      <c r="AT817" s="1">
        <f t="shared" si="512"/>
        <v>8.8498041274585035E-2</v>
      </c>
      <c r="AU817" s="1">
        <f t="shared" si="513"/>
        <v>0</v>
      </c>
      <c r="AV817" s="1">
        <f t="shared" si="493"/>
        <v>0.46043172834702112</v>
      </c>
      <c r="AW817" s="1">
        <f t="shared" si="514"/>
        <v>0.45513240625064</v>
      </c>
      <c r="AX817" s="1">
        <f t="shared" si="515"/>
        <v>-1.3934777812285741</v>
      </c>
    </row>
    <row r="818" spans="1:50" x14ac:dyDescent="0.45">
      <c r="A818" s="7" t="s">
        <v>193</v>
      </c>
      <c r="B818" s="7" t="s">
        <v>193</v>
      </c>
      <c r="C818" s="8" t="s">
        <v>52</v>
      </c>
      <c r="D818" s="1" t="s">
        <v>56</v>
      </c>
      <c r="E818" s="12">
        <v>381874246000</v>
      </c>
      <c r="F818" s="9">
        <v>226506</v>
      </c>
      <c r="G818" s="9">
        <v>15264</v>
      </c>
      <c r="H818" s="9">
        <v>22850</v>
      </c>
      <c r="I818" s="9">
        <v>231926</v>
      </c>
      <c r="J818" s="9">
        <v>80429</v>
      </c>
      <c r="K818" s="9">
        <v>79822</v>
      </c>
      <c r="L818" s="7">
        <v>34342</v>
      </c>
      <c r="M818" s="7">
        <v>20686</v>
      </c>
      <c r="N818" s="7">
        <v>193650</v>
      </c>
      <c r="O818" s="9">
        <v>747</v>
      </c>
      <c r="P818" s="1">
        <v>3</v>
      </c>
      <c r="Q818" s="1">
        <v>2</v>
      </c>
      <c r="R818" s="1">
        <v>2</v>
      </c>
      <c r="S818" s="1">
        <f t="shared" si="494"/>
        <v>0.66666666666666663</v>
      </c>
      <c r="T818" s="1">
        <v>6</v>
      </c>
      <c r="U818" s="1">
        <v>0</v>
      </c>
      <c r="V818" s="1">
        <v>0.35299999999999998</v>
      </c>
      <c r="W818" s="1">
        <v>-0.11838632552304</v>
      </c>
      <c r="X818" s="7">
        <v>108</v>
      </c>
      <c r="Y818" s="7">
        <f t="shared" si="495"/>
        <v>226506</v>
      </c>
      <c r="Z818" s="7">
        <f t="shared" si="496"/>
        <v>193650</v>
      </c>
      <c r="AA818" s="7">
        <f t="shared" si="497"/>
        <v>20686</v>
      </c>
      <c r="AB818" s="7">
        <f t="shared" si="498"/>
        <v>747</v>
      </c>
      <c r="AC818" s="1">
        <v>0.35299999999999998</v>
      </c>
      <c r="AD818" s="7">
        <f t="shared" si="499"/>
        <v>12.354173634250886</v>
      </c>
      <c r="AE818" s="10">
        <f t="shared" si="500"/>
        <v>4.3425867878784164E-5</v>
      </c>
      <c r="AF818" s="7">
        <f t="shared" si="501"/>
        <v>1</v>
      </c>
      <c r="AG818" s="7">
        <f t="shared" si="502"/>
        <v>0</v>
      </c>
      <c r="AH818" s="1">
        <v>-0.11838632552304</v>
      </c>
      <c r="AI818" s="1">
        <f t="shared" si="503"/>
        <v>1</v>
      </c>
      <c r="AJ818" s="1">
        <f t="shared" si="504"/>
        <v>1</v>
      </c>
      <c r="AK818" s="1">
        <f t="shared" si="505"/>
        <v>1</v>
      </c>
      <c r="AL818" s="1">
        <f t="shared" si="506"/>
        <v>0</v>
      </c>
      <c r="AM818" s="1">
        <f t="shared" si="529"/>
        <v>117</v>
      </c>
      <c r="AN818" s="1">
        <v>1394</v>
      </c>
      <c r="AO818" s="11">
        <f t="shared" si="507"/>
        <v>-16</v>
      </c>
      <c r="AP818" s="1">
        <f t="shared" si="508"/>
        <v>-0.11838632552304</v>
      </c>
      <c r="AQ818" s="1">
        <f t="shared" si="509"/>
        <v>3</v>
      </c>
      <c r="AR818" s="1">
        <f t="shared" si="510"/>
        <v>5.3653494378298019</v>
      </c>
      <c r="AS818" s="1">
        <f t="shared" si="511"/>
        <v>6.581409587540854E-2</v>
      </c>
      <c r="AT818" s="1">
        <f t="shared" si="512"/>
        <v>3.9971273684688335E-2</v>
      </c>
      <c r="AU818" s="1">
        <f t="shared" si="513"/>
        <v>0</v>
      </c>
      <c r="AV818" s="1">
        <f t="shared" si="493"/>
        <v>0.49486042961979254</v>
      </c>
      <c r="AW818" s="1">
        <f t="shared" si="514"/>
        <v>0.34417012322896096</v>
      </c>
      <c r="AX818" s="1">
        <f t="shared" si="515"/>
        <v>-0.35515897656911999</v>
      </c>
    </row>
    <row r="819" spans="1:50" x14ac:dyDescent="0.45">
      <c r="A819" s="7" t="s">
        <v>193</v>
      </c>
      <c r="B819" s="7" t="s">
        <v>193</v>
      </c>
      <c r="C819" s="8" t="s">
        <v>53</v>
      </c>
      <c r="D819" s="1" t="s">
        <v>56</v>
      </c>
      <c r="E819" s="13">
        <v>519218778000</v>
      </c>
      <c r="F819" s="7">
        <v>333665</v>
      </c>
      <c r="G819" s="7">
        <v>38659</v>
      </c>
      <c r="H819" s="7">
        <v>-605</v>
      </c>
      <c r="I819" s="7">
        <v>279295</v>
      </c>
      <c r="J819" s="7">
        <v>98883</v>
      </c>
      <c r="K819" s="7">
        <v>91251</v>
      </c>
      <c r="L819" s="7">
        <v>26572</v>
      </c>
      <c r="M819" s="7">
        <v>25571</v>
      </c>
      <c r="N819" s="7">
        <v>288976</v>
      </c>
      <c r="O819" s="1">
        <v>1312</v>
      </c>
      <c r="P819" s="1">
        <v>3</v>
      </c>
      <c r="Q819" s="1">
        <v>2</v>
      </c>
      <c r="R819" s="1">
        <v>2</v>
      </c>
      <c r="S819" s="1">
        <f t="shared" si="494"/>
        <v>0.66666666666666663</v>
      </c>
      <c r="T819" s="1">
        <v>6</v>
      </c>
      <c r="U819" s="1">
        <v>0</v>
      </c>
      <c r="V819" s="1">
        <v>0.45100000000000001</v>
      </c>
      <c r="W819" s="1">
        <v>2.83563778988088E-2</v>
      </c>
      <c r="X819" s="7">
        <v>108</v>
      </c>
      <c r="Y819" s="7">
        <f t="shared" si="495"/>
        <v>333665</v>
      </c>
      <c r="Z819" s="7">
        <f t="shared" si="496"/>
        <v>288976</v>
      </c>
      <c r="AA819" s="7">
        <f t="shared" si="497"/>
        <v>25571</v>
      </c>
      <c r="AB819" s="7">
        <f t="shared" si="498"/>
        <v>1312</v>
      </c>
      <c r="AC819" s="1">
        <v>0.45100000000000001</v>
      </c>
      <c r="AD819" s="7">
        <f t="shared" si="499"/>
        <v>12.540023849875427</v>
      </c>
      <c r="AE819" s="10">
        <f t="shared" si="500"/>
        <v>6.3970456437244567E-5</v>
      </c>
      <c r="AF819" s="7">
        <f t="shared" si="501"/>
        <v>0</v>
      </c>
      <c r="AG819" s="7">
        <f t="shared" si="502"/>
        <v>0</v>
      </c>
      <c r="AH819" s="1">
        <v>2.83563778988088E-2</v>
      </c>
      <c r="AI819" s="1">
        <f t="shared" si="503"/>
        <v>1</v>
      </c>
      <c r="AJ819" s="1">
        <f t="shared" si="504"/>
        <v>1</v>
      </c>
      <c r="AK819" s="1">
        <f t="shared" si="505"/>
        <v>1</v>
      </c>
      <c r="AL819" s="1">
        <f t="shared" si="506"/>
        <v>0</v>
      </c>
      <c r="AM819" s="1">
        <f t="shared" si="529"/>
        <v>117</v>
      </c>
      <c r="AN819" s="1">
        <v>1395</v>
      </c>
      <c r="AO819" s="11">
        <f t="shared" si="507"/>
        <v>-16</v>
      </c>
      <c r="AP819" s="1">
        <f t="shared" si="508"/>
        <v>2.83563778988088E-2</v>
      </c>
      <c r="AQ819" s="1">
        <f t="shared" si="509"/>
        <v>3</v>
      </c>
      <c r="AR819" s="1">
        <f t="shared" si="510"/>
        <v>5.4460631609360695</v>
      </c>
      <c r="AS819" s="1">
        <f t="shared" si="511"/>
        <v>0.13841636978821675</v>
      </c>
      <c r="AT819" s="1">
        <f t="shared" si="512"/>
        <v>7.4456089875855766E-2</v>
      </c>
      <c r="AU819" s="1">
        <f t="shared" si="513"/>
        <v>0</v>
      </c>
      <c r="AV819" s="1">
        <f t="shared" si="493"/>
        <v>0.44918455396623641</v>
      </c>
      <c r="AW819" s="1">
        <f t="shared" si="514"/>
        <v>0.32671906049159488</v>
      </c>
      <c r="AX819" s="1">
        <f t="shared" si="515"/>
        <v>8.5069133696426408E-2</v>
      </c>
    </row>
    <row r="820" spans="1:50" x14ac:dyDescent="0.45">
      <c r="A820" s="7" t="s">
        <v>193</v>
      </c>
      <c r="B820" s="7" t="s">
        <v>193</v>
      </c>
      <c r="C820" s="8" t="s">
        <v>54</v>
      </c>
      <c r="D820" s="1" t="s">
        <v>56</v>
      </c>
      <c r="E820" s="13">
        <v>391162616000</v>
      </c>
      <c r="F820" s="7">
        <v>410669</v>
      </c>
      <c r="G820" s="7">
        <v>26170</v>
      </c>
      <c r="H820" s="7">
        <v>28358</v>
      </c>
      <c r="I820" s="7">
        <v>332258</v>
      </c>
      <c r="J820" s="7">
        <v>92579</v>
      </c>
      <c r="K820" s="7">
        <v>105947</v>
      </c>
      <c r="L820" s="7">
        <v>39041</v>
      </c>
      <c r="M820" s="7">
        <v>29159</v>
      </c>
      <c r="N820" s="4">
        <v>352490</v>
      </c>
      <c r="O820" s="7">
        <v>1627</v>
      </c>
      <c r="P820" s="1">
        <v>3</v>
      </c>
      <c r="Q820" s="1">
        <v>2</v>
      </c>
      <c r="R820" s="1">
        <v>2</v>
      </c>
      <c r="S820" s="1">
        <f t="shared" si="494"/>
        <v>0.66666666666666663</v>
      </c>
      <c r="T820" s="1">
        <v>6</v>
      </c>
      <c r="U820" s="1">
        <v>0</v>
      </c>
      <c r="V820" s="1">
        <v>0.78200000000000003</v>
      </c>
      <c r="W820" s="1">
        <v>0.33508756837006798</v>
      </c>
      <c r="X820" s="7">
        <v>92</v>
      </c>
      <c r="Y820" s="7">
        <f t="shared" si="495"/>
        <v>410669</v>
      </c>
      <c r="Z820" s="7">
        <f t="shared" si="496"/>
        <v>352490</v>
      </c>
      <c r="AA820" s="7">
        <f t="shared" si="497"/>
        <v>29159</v>
      </c>
      <c r="AB820" s="7">
        <f t="shared" si="498"/>
        <v>1627</v>
      </c>
      <c r="AC820" s="1">
        <v>0.78200000000000003</v>
      </c>
      <c r="AD820" s="7">
        <f t="shared" si="499"/>
        <v>12.713667054539942</v>
      </c>
      <c r="AE820" s="10">
        <f t="shared" si="500"/>
        <v>7.8733710082348423E-5</v>
      </c>
      <c r="AF820" s="7">
        <f t="shared" si="501"/>
        <v>1</v>
      </c>
      <c r="AG820" s="7">
        <f t="shared" si="502"/>
        <v>0</v>
      </c>
      <c r="AH820" s="1">
        <v>0.33508756837006798</v>
      </c>
      <c r="AI820" s="1">
        <f t="shared" si="503"/>
        <v>1</v>
      </c>
      <c r="AJ820" s="1">
        <f t="shared" si="504"/>
        <v>1</v>
      </c>
      <c r="AK820" s="1">
        <f t="shared" si="505"/>
        <v>1</v>
      </c>
      <c r="AL820" s="1">
        <f t="shared" si="506"/>
        <v>0</v>
      </c>
      <c r="AM820" s="1">
        <f t="shared" si="529"/>
        <v>117</v>
      </c>
      <c r="AN820" s="1">
        <v>1396</v>
      </c>
      <c r="AO820" s="11">
        <f t="shared" si="507"/>
        <v>-32</v>
      </c>
      <c r="AP820" s="1">
        <f t="shared" si="508"/>
        <v>0.33508756837006798</v>
      </c>
      <c r="AQ820" s="1">
        <f t="shared" si="509"/>
        <v>3</v>
      </c>
      <c r="AR820" s="1">
        <f t="shared" si="510"/>
        <v>5.5214754465418654</v>
      </c>
      <c r="AS820" s="1">
        <f t="shared" si="511"/>
        <v>7.876409296390155E-2</v>
      </c>
      <c r="AT820" s="1">
        <f t="shared" si="512"/>
        <v>6.6903121437351262E-2</v>
      </c>
      <c r="AU820" s="1">
        <f t="shared" si="513"/>
        <v>0</v>
      </c>
      <c r="AV820" s="1">
        <f t="shared" si="493"/>
        <v>0.39613794099765842</v>
      </c>
      <c r="AW820" s="1">
        <f t="shared" si="514"/>
        <v>0.31886967356692691</v>
      </c>
      <c r="AX820" s="1">
        <f t="shared" si="515"/>
        <v>1.0052627051102039</v>
      </c>
    </row>
    <row r="821" spans="1:50" x14ac:dyDescent="0.45">
      <c r="A821" s="7" t="s">
        <v>194</v>
      </c>
      <c r="B821" s="7" t="s">
        <v>194</v>
      </c>
      <c r="C821" s="8" t="s">
        <v>47</v>
      </c>
      <c r="D821" s="8" t="s">
        <v>63</v>
      </c>
      <c r="E821" s="12">
        <v>436464000000</v>
      </c>
      <c r="F821" s="9">
        <v>934734</v>
      </c>
      <c r="G821" s="9">
        <v>45544</v>
      </c>
      <c r="H821" s="9">
        <v>102649</v>
      </c>
      <c r="I821" s="9">
        <v>553478</v>
      </c>
      <c r="J821" s="9">
        <v>3608</v>
      </c>
      <c r="K821" s="9">
        <v>374492</v>
      </c>
      <c r="L821" s="7">
        <v>151655</v>
      </c>
      <c r="M821" s="7">
        <v>32552</v>
      </c>
      <c r="N821" s="7">
        <v>820626</v>
      </c>
      <c r="O821" s="9">
        <v>0</v>
      </c>
      <c r="P821" s="1">
        <v>0</v>
      </c>
      <c r="Q821" s="1">
        <v>0</v>
      </c>
      <c r="R821" s="1">
        <v>0</v>
      </c>
      <c r="S821" s="1">
        <f t="shared" si="494"/>
        <v>0</v>
      </c>
      <c r="T821" s="1">
        <v>0</v>
      </c>
      <c r="U821" s="1">
        <v>0</v>
      </c>
      <c r="V821" s="1">
        <v>0.98499999999999999</v>
      </c>
      <c r="W821" s="1">
        <v>0.57201202645185101</v>
      </c>
      <c r="X821" s="7">
        <v>107</v>
      </c>
      <c r="Y821" s="7">
        <f t="shared" si="495"/>
        <v>934734</v>
      </c>
      <c r="Z821" s="7">
        <f t="shared" si="496"/>
        <v>820626</v>
      </c>
      <c r="AA821" s="7">
        <f t="shared" si="497"/>
        <v>32552</v>
      </c>
      <c r="AB821" s="7">
        <f t="shared" si="498"/>
        <v>0</v>
      </c>
      <c r="AC821" s="1">
        <v>0.98499999999999999</v>
      </c>
      <c r="AD821" s="7">
        <f t="shared" si="499"/>
        <v>13.223977283276756</v>
      </c>
      <c r="AE821" s="10">
        <f t="shared" si="500"/>
        <v>1.7920777015093391E-4</v>
      </c>
      <c r="AF821" s="7">
        <f t="shared" si="501"/>
        <v>1</v>
      </c>
      <c r="AG821" s="7">
        <f t="shared" si="502"/>
        <v>0</v>
      </c>
      <c r="AH821" s="1">
        <v>0.57201202645185101</v>
      </c>
      <c r="AI821" s="1">
        <f t="shared" si="503"/>
        <v>0</v>
      </c>
      <c r="AJ821" s="1">
        <f t="shared" si="504"/>
        <v>0</v>
      </c>
      <c r="AK821" s="1">
        <f t="shared" si="505"/>
        <v>0</v>
      </c>
      <c r="AL821" s="1">
        <f t="shared" si="506"/>
        <v>0</v>
      </c>
      <c r="AM821" s="1">
        <f t="shared" ref="AM821" si="530">AM820+1</f>
        <v>118</v>
      </c>
      <c r="AN821" s="1">
        <v>1390</v>
      </c>
      <c r="AO821" s="11">
        <f t="shared" si="507"/>
        <v>-17</v>
      </c>
      <c r="AP821" s="1">
        <f t="shared" si="508"/>
        <v>0.57201202645185101</v>
      </c>
      <c r="AQ821" s="1">
        <f t="shared" si="509"/>
        <v>0</v>
      </c>
      <c r="AR821" s="1">
        <f t="shared" si="510"/>
        <v>5.7431003629410506</v>
      </c>
      <c r="AS821" s="1">
        <f t="shared" si="511"/>
        <v>8.2286920166655231E-2</v>
      </c>
      <c r="AT821" s="1">
        <f t="shared" si="512"/>
        <v>0.1043476667033249</v>
      </c>
      <c r="AU821" s="1">
        <f t="shared" si="513"/>
        <v>0</v>
      </c>
      <c r="AV821" s="1">
        <f t="shared" si="493"/>
        <v>0.28052244172306756</v>
      </c>
      <c r="AW821" s="1">
        <f t="shared" si="514"/>
        <v>0.67661587271761481</v>
      </c>
      <c r="AX821" s="1">
        <f t="shared" si="515"/>
        <v>0</v>
      </c>
    </row>
    <row r="822" spans="1:50" x14ac:dyDescent="0.45">
      <c r="A822" s="7" t="s">
        <v>194</v>
      </c>
      <c r="B822" s="7" t="s">
        <v>194</v>
      </c>
      <c r="C822" s="8" t="s">
        <v>49</v>
      </c>
      <c r="D822" s="8" t="s">
        <v>63</v>
      </c>
      <c r="E822" s="12">
        <v>537984000000</v>
      </c>
      <c r="F822" s="9">
        <v>1452604</v>
      </c>
      <c r="G822" s="9">
        <v>46158</v>
      </c>
      <c r="H822" s="9">
        <v>41906</v>
      </c>
      <c r="I822" s="9">
        <v>640893</v>
      </c>
      <c r="J822" s="9">
        <v>9891</v>
      </c>
      <c r="K822" s="9">
        <v>420046</v>
      </c>
      <c r="L822" s="7">
        <v>219082</v>
      </c>
      <c r="M822" s="7">
        <v>36963</v>
      </c>
      <c r="N822" s="7">
        <v>1356263</v>
      </c>
      <c r="O822" s="9">
        <v>0</v>
      </c>
      <c r="P822" s="1">
        <v>0</v>
      </c>
      <c r="Q822" s="1">
        <v>0</v>
      </c>
      <c r="R822" s="1">
        <v>0</v>
      </c>
      <c r="S822" s="1">
        <f t="shared" si="494"/>
        <v>0</v>
      </c>
      <c r="T822" s="1">
        <v>0</v>
      </c>
      <c r="U822" s="1">
        <v>0</v>
      </c>
      <c r="V822" s="1">
        <v>1E-3</v>
      </c>
      <c r="W822" s="1">
        <v>-0.40338188513315298</v>
      </c>
      <c r="X822" s="7">
        <v>113</v>
      </c>
      <c r="Y822" s="7">
        <f t="shared" si="495"/>
        <v>1452604</v>
      </c>
      <c r="Z822" s="7">
        <f t="shared" si="496"/>
        <v>1356263</v>
      </c>
      <c r="AA822" s="7">
        <f t="shared" si="497"/>
        <v>36963</v>
      </c>
      <c r="AB822" s="7">
        <f t="shared" si="498"/>
        <v>0</v>
      </c>
      <c r="AC822" s="1">
        <v>1E-3</v>
      </c>
      <c r="AD822" s="7">
        <f t="shared" si="499"/>
        <v>13.370617795291931</v>
      </c>
      <c r="AE822" s="10">
        <f t="shared" si="500"/>
        <v>2.7849412105724968E-4</v>
      </c>
      <c r="AF822" s="7">
        <f t="shared" si="501"/>
        <v>1</v>
      </c>
      <c r="AG822" s="7">
        <f t="shared" si="502"/>
        <v>0</v>
      </c>
      <c r="AH822" s="1">
        <v>-0.40338188513315298</v>
      </c>
      <c r="AI822" s="1">
        <f t="shared" si="503"/>
        <v>0</v>
      </c>
      <c r="AJ822" s="1">
        <f t="shared" si="504"/>
        <v>0</v>
      </c>
      <c r="AK822" s="1">
        <f t="shared" si="505"/>
        <v>0</v>
      </c>
      <c r="AL822" s="1">
        <f t="shared" si="506"/>
        <v>0</v>
      </c>
      <c r="AM822" s="1">
        <f t="shared" ref="AM822:AM827" si="531">AM821</f>
        <v>118</v>
      </c>
      <c r="AN822" s="1">
        <v>1391</v>
      </c>
      <c r="AO822" s="11">
        <f t="shared" si="507"/>
        <v>-11</v>
      </c>
      <c r="AP822" s="1">
        <f t="shared" si="508"/>
        <v>-0.40338188513315298</v>
      </c>
      <c r="AQ822" s="1">
        <f t="shared" si="509"/>
        <v>0</v>
      </c>
      <c r="AR822" s="1">
        <f t="shared" si="510"/>
        <v>5.8067855281327088</v>
      </c>
      <c r="AS822" s="1">
        <f t="shared" si="511"/>
        <v>7.2021382664500935E-2</v>
      </c>
      <c r="AT822" s="1">
        <f t="shared" si="512"/>
        <v>8.5798090649536043E-2</v>
      </c>
      <c r="AU822" s="1">
        <f t="shared" si="513"/>
        <v>0</v>
      </c>
      <c r="AV822" s="1">
        <f t="shared" si="493"/>
        <v>0.35727180668223868</v>
      </c>
      <c r="AW822" s="1">
        <f t="shared" si="514"/>
        <v>0.65540737689442696</v>
      </c>
      <c r="AX822" s="1">
        <f t="shared" si="515"/>
        <v>0</v>
      </c>
    </row>
    <row r="823" spans="1:50" x14ac:dyDescent="0.45">
      <c r="A823" s="7" t="s">
        <v>194</v>
      </c>
      <c r="B823" s="7" t="s">
        <v>194</v>
      </c>
      <c r="C823" s="8" t="s">
        <v>50</v>
      </c>
      <c r="D823" s="8" t="s">
        <v>63</v>
      </c>
      <c r="E823" s="12">
        <v>553680000000</v>
      </c>
      <c r="F823" s="9">
        <v>1452604</v>
      </c>
      <c r="G823" s="9">
        <v>43658</v>
      </c>
      <c r="H823" s="9">
        <v>49845</v>
      </c>
      <c r="I823" s="9">
        <v>702720</v>
      </c>
      <c r="J823" s="9">
        <v>34137</v>
      </c>
      <c r="K823" s="9">
        <v>486480</v>
      </c>
      <c r="L823" s="7">
        <v>214467</v>
      </c>
      <c r="M823" s="7">
        <v>30536</v>
      </c>
      <c r="N823" s="7">
        <v>1948541</v>
      </c>
      <c r="O823" s="9">
        <v>0</v>
      </c>
      <c r="P823" s="1">
        <v>3</v>
      </c>
      <c r="Q823" s="1">
        <v>2</v>
      </c>
      <c r="R823" s="1">
        <v>3</v>
      </c>
      <c r="S823" s="1">
        <f t="shared" si="494"/>
        <v>0.66666666666666663</v>
      </c>
      <c r="T823" s="1">
        <v>6</v>
      </c>
      <c r="U823" s="1">
        <v>0</v>
      </c>
      <c r="V823" s="1">
        <v>2E-3</v>
      </c>
      <c r="W823" s="1">
        <v>-0.39596535973941199</v>
      </c>
      <c r="X823" s="7">
        <v>103</v>
      </c>
      <c r="Y823" s="7">
        <f t="shared" si="495"/>
        <v>1452604</v>
      </c>
      <c r="Z823" s="7">
        <f t="shared" si="496"/>
        <v>1948541</v>
      </c>
      <c r="AA823" s="7">
        <f t="shared" si="497"/>
        <v>30536</v>
      </c>
      <c r="AB823" s="7">
        <f t="shared" si="498"/>
        <v>0</v>
      </c>
      <c r="AC823" s="1">
        <v>2E-3</v>
      </c>
      <c r="AD823" s="7">
        <f t="shared" si="499"/>
        <v>13.462713798423193</v>
      </c>
      <c r="AE823" s="10">
        <f t="shared" si="500"/>
        <v>2.7849412105724968E-4</v>
      </c>
      <c r="AF823" s="7">
        <f t="shared" si="501"/>
        <v>1</v>
      </c>
      <c r="AG823" s="7">
        <f t="shared" si="502"/>
        <v>0</v>
      </c>
      <c r="AH823" s="1">
        <v>-0.39596535973941199</v>
      </c>
      <c r="AI823" s="1">
        <f t="shared" si="503"/>
        <v>1</v>
      </c>
      <c r="AJ823" s="1">
        <f t="shared" si="504"/>
        <v>1</v>
      </c>
      <c r="AK823" s="1">
        <f t="shared" si="505"/>
        <v>1</v>
      </c>
      <c r="AL823" s="1">
        <f t="shared" si="506"/>
        <v>0</v>
      </c>
      <c r="AM823" s="1">
        <f t="shared" si="531"/>
        <v>118</v>
      </c>
      <c r="AN823" s="1">
        <v>1392</v>
      </c>
      <c r="AO823" s="11">
        <f t="shared" si="507"/>
        <v>-21</v>
      </c>
      <c r="AP823" s="1">
        <f t="shared" si="508"/>
        <v>-0.39596535973941199</v>
      </c>
      <c r="AQ823" s="1">
        <f t="shared" si="509"/>
        <v>3</v>
      </c>
      <c r="AR823" s="1">
        <f t="shared" si="510"/>
        <v>5.8467823140979602</v>
      </c>
      <c r="AS823" s="1">
        <f t="shared" si="511"/>
        <v>6.2127163023679419E-2</v>
      </c>
      <c r="AT823" s="1">
        <f t="shared" si="512"/>
        <v>7.8850599624331746E-2</v>
      </c>
      <c r="AU823" s="1">
        <f t="shared" si="513"/>
        <v>0</v>
      </c>
      <c r="AV823" s="1">
        <f t="shared" si="493"/>
        <v>0.35377390710382511</v>
      </c>
      <c r="AW823" s="1">
        <f t="shared" si="514"/>
        <v>0.6922814207650273</v>
      </c>
      <c r="AX823" s="1">
        <f t="shared" si="515"/>
        <v>-1.187896079218236</v>
      </c>
    </row>
    <row r="824" spans="1:50" x14ac:dyDescent="0.45">
      <c r="A824" s="7" t="s">
        <v>194</v>
      </c>
      <c r="B824" s="7" t="s">
        <v>194</v>
      </c>
      <c r="C824" s="8" t="s">
        <v>51</v>
      </c>
      <c r="D824" s="8" t="s">
        <v>63</v>
      </c>
      <c r="E824" s="12">
        <v>528336000000</v>
      </c>
      <c r="F824" s="9">
        <v>1917095</v>
      </c>
      <c r="G824" s="9">
        <v>25175</v>
      </c>
      <c r="H824" s="9">
        <v>123905</v>
      </c>
      <c r="I824" s="9">
        <v>822693</v>
      </c>
      <c r="J824" s="9">
        <v>67684</v>
      </c>
      <c r="K824" s="9">
        <v>590527</v>
      </c>
      <c r="L824" s="7">
        <v>242184</v>
      </c>
      <c r="M824" s="7">
        <v>40286</v>
      </c>
      <c r="N824" s="7">
        <v>1798541</v>
      </c>
      <c r="O824" s="9">
        <v>4651</v>
      </c>
      <c r="P824" s="1">
        <v>3</v>
      </c>
      <c r="Q824" s="1">
        <v>2</v>
      </c>
      <c r="R824" s="1">
        <v>3</v>
      </c>
      <c r="S824" s="1">
        <f t="shared" si="494"/>
        <v>0.66666666666666663</v>
      </c>
      <c r="T824" s="1">
        <v>6</v>
      </c>
      <c r="U824" s="1">
        <v>0</v>
      </c>
      <c r="V824" s="1">
        <v>0</v>
      </c>
      <c r="W824" s="1">
        <v>-0.38842798318014798</v>
      </c>
      <c r="X824" s="7">
        <v>99</v>
      </c>
      <c r="Y824" s="7">
        <f t="shared" si="495"/>
        <v>1917095</v>
      </c>
      <c r="Z824" s="7">
        <f t="shared" si="496"/>
        <v>1798541</v>
      </c>
      <c r="AA824" s="7">
        <f t="shared" si="497"/>
        <v>40286</v>
      </c>
      <c r="AB824" s="7">
        <f t="shared" si="498"/>
        <v>4651</v>
      </c>
      <c r="AC824" s="1">
        <v>0</v>
      </c>
      <c r="AD824" s="7">
        <f t="shared" si="499"/>
        <v>13.620338384551479</v>
      </c>
      <c r="AE824" s="10">
        <f t="shared" si="500"/>
        <v>3.6754661766610035E-4</v>
      </c>
      <c r="AF824" s="7">
        <f t="shared" si="501"/>
        <v>1</v>
      </c>
      <c r="AG824" s="7">
        <f t="shared" si="502"/>
        <v>0</v>
      </c>
      <c r="AH824" s="1">
        <v>-0.38842798318014798</v>
      </c>
      <c r="AI824" s="1">
        <f t="shared" si="503"/>
        <v>1</v>
      </c>
      <c r="AJ824" s="1">
        <f t="shared" si="504"/>
        <v>1</v>
      </c>
      <c r="AK824" s="1">
        <f t="shared" si="505"/>
        <v>1</v>
      </c>
      <c r="AL824" s="1">
        <f t="shared" si="506"/>
        <v>0</v>
      </c>
      <c r="AM824" s="1">
        <f t="shared" si="531"/>
        <v>118</v>
      </c>
      <c r="AN824" s="1">
        <v>1393</v>
      </c>
      <c r="AO824" s="11">
        <f t="shared" si="507"/>
        <v>-25</v>
      </c>
      <c r="AP824" s="1">
        <f t="shared" si="508"/>
        <v>-0.38842798318014798</v>
      </c>
      <c r="AQ824" s="1">
        <f t="shared" si="509"/>
        <v>3</v>
      </c>
      <c r="AR824" s="1">
        <f t="shared" si="510"/>
        <v>5.9152378020657581</v>
      </c>
      <c r="AS824" s="1">
        <f t="shared" si="511"/>
        <v>3.0600722262131803E-2</v>
      </c>
      <c r="AT824" s="1">
        <f t="shared" si="512"/>
        <v>4.7649601768571512E-2</v>
      </c>
      <c r="AU824" s="1">
        <f t="shared" si="513"/>
        <v>0</v>
      </c>
      <c r="AV824" s="1">
        <f t="shared" si="493"/>
        <v>0.37665082843782555</v>
      </c>
      <c r="AW824" s="1">
        <f t="shared" si="514"/>
        <v>0.71779752593008572</v>
      </c>
      <c r="AX824" s="1">
        <f t="shared" si="515"/>
        <v>-1.1652839495404439</v>
      </c>
    </row>
    <row r="825" spans="1:50" x14ac:dyDescent="0.45">
      <c r="A825" s="7" t="s">
        <v>194</v>
      </c>
      <c r="B825" s="7" t="s">
        <v>194</v>
      </c>
      <c r="C825" s="8" t="s">
        <v>52</v>
      </c>
      <c r="D825" s="8" t="s">
        <v>63</v>
      </c>
      <c r="E825" s="12">
        <v>722880000000</v>
      </c>
      <c r="F825" s="9">
        <v>1543748</v>
      </c>
      <c r="G825" s="9">
        <v>33317</v>
      </c>
      <c r="H825" s="9">
        <v>95754</v>
      </c>
      <c r="I825" s="9">
        <v>957316</v>
      </c>
      <c r="J825" s="9">
        <v>74644</v>
      </c>
      <c r="K825" s="9">
        <v>697593</v>
      </c>
      <c r="L825" s="7">
        <v>266172</v>
      </c>
      <c r="M825" s="7">
        <v>35598</v>
      </c>
      <c r="N825" s="7">
        <v>1425404</v>
      </c>
      <c r="O825" s="9">
        <v>6230</v>
      </c>
      <c r="P825" s="1">
        <v>3</v>
      </c>
      <c r="Q825" s="1">
        <v>1</v>
      </c>
      <c r="R825" s="1">
        <v>3</v>
      </c>
      <c r="S825" s="1">
        <f t="shared" si="494"/>
        <v>0.33333333333333331</v>
      </c>
      <c r="T825" s="1">
        <v>6</v>
      </c>
      <c r="U825" s="1">
        <v>0</v>
      </c>
      <c r="V825" s="1">
        <v>1E-3</v>
      </c>
      <c r="W825" s="1">
        <v>-0.37570794773806199</v>
      </c>
      <c r="X825" s="7">
        <v>108</v>
      </c>
      <c r="Y825" s="7">
        <f t="shared" si="495"/>
        <v>1543748</v>
      </c>
      <c r="Z825" s="7">
        <f t="shared" si="496"/>
        <v>1425404</v>
      </c>
      <c r="AA825" s="7">
        <f t="shared" si="497"/>
        <v>35598</v>
      </c>
      <c r="AB825" s="7">
        <f t="shared" si="498"/>
        <v>6230</v>
      </c>
      <c r="AC825" s="1">
        <v>1E-3</v>
      </c>
      <c r="AD825" s="7">
        <f t="shared" si="499"/>
        <v>13.771888814468648</v>
      </c>
      <c r="AE825" s="10">
        <f t="shared" si="500"/>
        <v>2.9596830408968103E-4</v>
      </c>
      <c r="AF825" s="7">
        <f t="shared" si="501"/>
        <v>1</v>
      </c>
      <c r="AG825" s="7">
        <f t="shared" si="502"/>
        <v>0</v>
      </c>
      <c r="AH825" s="1">
        <v>-0.37570794773806199</v>
      </c>
      <c r="AI825" s="1">
        <f t="shared" si="503"/>
        <v>1</v>
      </c>
      <c r="AJ825" s="1">
        <f t="shared" si="504"/>
        <v>1</v>
      </c>
      <c r="AK825" s="1">
        <f t="shared" si="505"/>
        <v>1</v>
      </c>
      <c r="AL825" s="1">
        <f t="shared" si="506"/>
        <v>0</v>
      </c>
      <c r="AM825" s="1">
        <f t="shared" si="531"/>
        <v>118</v>
      </c>
      <c r="AN825" s="1">
        <v>1394</v>
      </c>
      <c r="AO825" s="11">
        <f t="shared" si="507"/>
        <v>-16</v>
      </c>
      <c r="AP825" s="1">
        <f t="shared" si="508"/>
        <v>-0.37570794773806199</v>
      </c>
      <c r="AQ825" s="1">
        <f t="shared" si="509"/>
        <v>3</v>
      </c>
      <c r="AR825" s="1">
        <f t="shared" si="510"/>
        <v>5.9810553175088499</v>
      </c>
      <c r="AS825" s="1">
        <f t="shared" si="511"/>
        <v>3.4802510351858738E-2</v>
      </c>
      <c r="AT825" s="1">
        <f t="shared" si="512"/>
        <v>4.6089254094732184E-2</v>
      </c>
      <c r="AU825" s="1">
        <f t="shared" si="513"/>
        <v>0</v>
      </c>
      <c r="AV825" s="1">
        <f t="shared" si="493"/>
        <v>0.35601201693066864</v>
      </c>
      <c r="AW825" s="1">
        <f t="shared" si="514"/>
        <v>0.72869668949437805</v>
      </c>
      <c r="AX825" s="1">
        <f t="shared" si="515"/>
        <v>-1.1271238432141859</v>
      </c>
    </row>
    <row r="826" spans="1:50" x14ac:dyDescent="0.45">
      <c r="A826" s="7" t="s">
        <v>194</v>
      </c>
      <c r="B826" s="7" t="s">
        <v>194</v>
      </c>
      <c r="C826" s="8" t="s">
        <v>53</v>
      </c>
      <c r="D826" s="8" t="s">
        <v>63</v>
      </c>
      <c r="E826" s="13">
        <v>695952000000</v>
      </c>
      <c r="F826" s="7">
        <v>1910308</v>
      </c>
      <c r="G826" s="7">
        <v>53270</v>
      </c>
      <c r="H826" s="7">
        <v>114834</v>
      </c>
      <c r="I826" s="7">
        <v>1010120</v>
      </c>
      <c r="J826" s="7">
        <v>52651</v>
      </c>
      <c r="K826" s="7">
        <v>712160</v>
      </c>
      <c r="L826" s="7">
        <v>355485</v>
      </c>
      <c r="M826" s="7">
        <v>48313</v>
      </c>
      <c r="N826" s="7">
        <v>1744837</v>
      </c>
      <c r="O826" s="1">
        <v>34623</v>
      </c>
      <c r="P826" s="1">
        <v>3</v>
      </c>
      <c r="Q826" s="1">
        <v>1</v>
      </c>
      <c r="R826" s="1">
        <v>1</v>
      </c>
      <c r="S826" s="1">
        <f t="shared" si="494"/>
        <v>0.33333333333333331</v>
      </c>
      <c r="T826" s="1">
        <v>6</v>
      </c>
      <c r="U826" s="1">
        <v>0</v>
      </c>
      <c r="V826" s="1">
        <v>1E-3</v>
      </c>
      <c r="W826" s="1">
        <v>-0.37310726018423002</v>
      </c>
      <c r="X826" s="7">
        <v>107</v>
      </c>
      <c r="Y826" s="7">
        <f t="shared" si="495"/>
        <v>1910308</v>
      </c>
      <c r="Z826" s="7">
        <f t="shared" si="496"/>
        <v>1744837</v>
      </c>
      <c r="AA826" s="7">
        <f t="shared" si="497"/>
        <v>48313</v>
      </c>
      <c r="AB826" s="7">
        <f t="shared" si="498"/>
        <v>34623</v>
      </c>
      <c r="AC826" s="1">
        <v>1E-3</v>
      </c>
      <c r="AD826" s="7">
        <f t="shared" si="499"/>
        <v>13.825579693641057</v>
      </c>
      <c r="AE826" s="10">
        <f t="shared" si="500"/>
        <v>3.6624540990430458E-4</v>
      </c>
      <c r="AF826" s="7">
        <f t="shared" si="501"/>
        <v>1</v>
      </c>
      <c r="AG826" s="7">
        <f t="shared" si="502"/>
        <v>0</v>
      </c>
      <c r="AH826" s="1">
        <v>-0.37310726018423002</v>
      </c>
      <c r="AI826" s="1">
        <f t="shared" si="503"/>
        <v>1</v>
      </c>
      <c r="AJ826" s="1">
        <f t="shared" si="504"/>
        <v>1</v>
      </c>
      <c r="AK826" s="1">
        <f t="shared" si="505"/>
        <v>1</v>
      </c>
      <c r="AL826" s="1">
        <f t="shared" si="506"/>
        <v>0</v>
      </c>
      <c r="AM826" s="1">
        <f t="shared" si="531"/>
        <v>118</v>
      </c>
      <c r="AN826" s="1">
        <v>1395</v>
      </c>
      <c r="AO826" s="11">
        <f t="shared" si="507"/>
        <v>-17</v>
      </c>
      <c r="AP826" s="1">
        <f t="shared" si="508"/>
        <v>-0.37310726018423002</v>
      </c>
      <c r="AQ826" s="1">
        <f t="shared" si="509"/>
        <v>3</v>
      </c>
      <c r="AR826" s="1">
        <f t="shared" si="510"/>
        <v>6.0043729700619624</v>
      </c>
      <c r="AS826" s="1">
        <f t="shared" si="511"/>
        <v>5.2736308557399122E-2</v>
      </c>
      <c r="AT826" s="1">
        <f t="shared" si="512"/>
        <v>7.6542635124261446E-2</v>
      </c>
      <c r="AU826" s="1">
        <f t="shared" si="513"/>
        <v>0</v>
      </c>
      <c r="AV826" s="1">
        <f t="shared" si="493"/>
        <v>0.40404704391557439</v>
      </c>
      <c r="AW826" s="1">
        <f t="shared" si="514"/>
        <v>0.70502514552726414</v>
      </c>
      <c r="AX826" s="1">
        <f t="shared" si="515"/>
        <v>-1.11932178055269</v>
      </c>
    </row>
    <row r="827" spans="1:50" x14ac:dyDescent="0.45">
      <c r="A827" s="7" t="s">
        <v>194</v>
      </c>
      <c r="B827" s="7" t="s">
        <v>194</v>
      </c>
      <c r="C827" s="8" t="s">
        <v>54</v>
      </c>
      <c r="D827" s="8" t="s">
        <v>63</v>
      </c>
      <c r="E827" s="13">
        <v>1142064000000</v>
      </c>
      <c r="F827" s="7">
        <v>2486870</v>
      </c>
      <c r="G827" s="7">
        <v>178276</v>
      </c>
      <c r="H827" s="7">
        <v>278965</v>
      </c>
      <c r="I827" s="7">
        <v>1348575</v>
      </c>
      <c r="J827" s="7">
        <v>22473</v>
      </c>
      <c r="K827" s="7">
        <v>947726</v>
      </c>
      <c r="L827" s="7">
        <v>564093</v>
      </c>
      <c r="M827" s="7">
        <v>54957</v>
      </c>
      <c r="N827" s="7">
        <v>2182458</v>
      </c>
      <c r="O827" s="7">
        <v>33934</v>
      </c>
      <c r="P827" s="1">
        <v>3</v>
      </c>
      <c r="Q827" s="1">
        <v>1</v>
      </c>
      <c r="R827" s="1">
        <v>1</v>
      </c>
      <c r="S827" s="1">
        <f t="shared" si="494"/>
        <v>0.33333333333333331</v>
      </c>
      <c r="T827" s="1">
        <v>6</v>
      </c>
      <c r="U827" s="1">
        <v>0</v>
      </c>
      <c r="V827" s="1">
        <v>2E-3</v>
      </c>
      <c r="W827" s="1">
        <v>-0.35376667305929499</v>
      </c>
      <c r="X827" s="7">
        <v>105</v>
      </c>
      <c r="Y827" s="7">
        <f t="shared" si="495"/>
        <v>2486870</v>
      </c>
      <c r="Z827" s="7">
        <f t="shared" si="496"/>
        <v>2182458</v>
      </c>
      <c r="AA827" s="7">
        <f t="shared" si="497"/>
        <v>54957</v>
      </c>
      <c r="AB827" s="7">
        <f t="shared" si="498"/>
        <v>33934</v>
      </c>
      <c r="AC827" s="1">
        <v>2E-3</v>
      </c>
      <c r="AD827" s="7">
        <f t="shared" si="499"/>
        <v>14.114559037367949</v>
      </c>
      <c r="AE827" s="10">
        <f t="shared" si="500"/>
        <v>4.7678422669470994E-4</v>
      </c>
      <c r="AF827" s="7">
        <f t="shared" si="501"/>
        <v>1</v>
      </c>
      <c r="AG827" s="7">
        <f t="shared" si="502"/>
        <v>0</v>
      </c>
      <c r="AH827" s="1">
        <v>-0.35376667305929499</v>
      </c>
      <c r="AI827" s="1">
        <f t="shared" si="503"/>
        <v>1</v>
      </c>
      <c r="AJ827" s="1">
        <f t="shared" si="504"/>
        <v>1</v>
      </c>
      <c r="AK827" s="1">
        <f t="shared" si="505"/>
        <v>1</v>
      </c>
      <c r="AL827" s="1">
        <f t="shared" si="506"/>
        <v>0</v>
      </c>
      <c r="AM827" s="1">
        <f t="shared" si="531"/>
        <v>118</v>
      </c>
      <c r="AN827" s="1">
        <v>1396</v>
      </c>
      <c r="AO827" s="11">
        <f t="shared" si="507"/>
        <v>-19</v>
      </c>
      <c r="AP827" s="1">
        <f t="shared" si="508"/>
        <v>-0.35376667305929499</v>
      </c>
      <c r="AQ827" s="1">
        <f t="shared" si="509"/>
        <v>3</v>
      </c>
      <c r="AR827" s="1">
        <f t="shared" si="510"/>
        <v>6.1298751044265742</v>
      </c>
      <c r="AS827" s="1">
        <f t="shared" si="511"/>
        <v>0.13219583634577239</v>
      </c>
      <c r="AT827" s="1">
        <f t="shared" si="512"/>
        <v>0.1560998332842993</v>
      </c>
      <c r="AU827" s="1">
        <f t="shared" si="513"/>
        <v>0</v>
      </c>
      <c r="AV827" s="1">
        <f t="shared" si="493"/>
        <v>0.4349524498081308</v>
      </c>
      <c r="AW827" s="1">
        <f t="shared" si="514"/>
        <v>0.7027610626031181</v>
      </c>
      <c r="AX827" s="1">
        <f t="shared" si="515"/>
        <v>-1.061300019177885</v>
      </c>
    </row>
    <row r="828" spans="1:50" x14ac:dyDescent="0.45">
      <c r="A828" s="7" t="s">
        <v>195</v>
      </c>
      <c r="B828" s="7" t="s">
        <v>195</v>
      </c>
      <c r="C828" s="8" t="s">
        <v>47</v>
      </c>
      <c r="D828" s="1" t="s">
        <v>56</v>
      </c>
      <c r="E828" s="12">
        <v>500604300000</v>
      </c>
      <c r="F828" s="9">
        <v>3432788</v>
      </c>
      <c r="G828" s="9">
        <v>170505</v>
      </c>
      <c r="H828" s="9">
        <v>107581</v>
      </c>
      <c r="I828" s="9">
        <v>2097112</v>
      </c>
      <c r="J828" s="9">
        <v>598986</v>
      </c>
      <c r="K828" s="9">
        <v>1135614</v>
      </c>
      <c r="L828" s="7">
        <v>657429</v>
      </c>
      <c r="M828" s="7">
        <v>107956</v>
      </c>
      <c r="N828" s="7">
        <v>3211113</v>
      </c>
      <c r="O828" s="9">
        <v>6350</v>
      </c>
      <c r="P828" s="1">
        <v>0</v>
      </c>
      <c r="Q828" s="1">
        <v>0</v>
      </c>
      <c r="R828" s="1">
        <v>0</v>
      </c>
      <c r="S828" s="1">
        <f t="shared" si="494"/>
        <v>0</v>
      </c>
      <c r="T828" s="1">
        <v>0</v>
      </c>
      <c r="U828" s="1">
        <v>0</v>
      </c>
      <c r="V828" s="1">
        <v>3.0000000000000001E-3</v>
      </c>
      <c r="W828" s="1">
        <v>-0.32494752865639798</v>
      </c>
      <c r="X828" s="7">
        <v>72</v>
      </c>
      <c r="Y828" s="7">
        <f t="shared" si="495"/>
        <v>3432788</v>
      </c>
      <c r="Z828" s="7">
        <f t="shared" si="496"/>
        <v>3211113</v>
      </c>
      <c r="AA828" s="7">
        <f t="shared" si="497"/>
        <v>107956</v>
      </c>
      <c r="AB828" s="7">
        <f t="shared" si="498"/>
        <v>6350</v>
      </c>
      <c r="AC828" s="1">
        <v>3.0000000000000001E-3</v>
      </c>
      <c r="AD828" s="7">
        <f t="shared" si="499"/>
        <v>14.556071718090623</v>
      </c>
      <c r="AE828" s="10">
        <f t="shared" si="500"/>
        <v>6.5813620011777047E-4</v>
      </c>
      <c r="AF828" s="7">
        <f t="shared" si="501"/>
        <v>1</v>
      </c>
      <c r="AG828" s="7">
        <f t="shared" si="502"/>
        <v>0</v>
      </c>
      <c r="AH828" s="1">
        <v>-0.32494752865639798</v>
      </c>
      <c r="AI828" s="1">
        <f t="shared" si="503"/>
        <v>0</v>
      </c>
      <c r="AJ828" s="1">
        <f t="shared" si="504"/>
        <v>0</v>
      </c>
      <c r="AK828" s="1">
        <f t="shared" si="505"/>
        <v>0</v>
      </c>
      <c r="AL828" s="1">
        <f t="shared" si="506"/>
        <v>0</v>
      </c>
      <c r="AM828" s="1">
        <f t="shared" ref="AM828" si="532">AM827+1</f>
        <v>119</v>
      </c>
      <c r="AN828" s="1">
        <v>1390</v>
      </c>
      <c r="AO828" s="11">
        <f t="shared" si="507"/>
        <v>-52</v>
      </c>
      <c r="AP828" s="1">
        <f t="shared" si="508"/>
        <v>-0.32494752865639798</v>
      </c>
      <c r="AQ828" s="1">
        <f t="shared" si="509"/>
        <v>0</v>
      </c>
      <c r="AR828" s="1">
        <f t="shared" si="510"/>
        <v>6.3216216253547435</v>
      </c>
      <c r="AS828" s="1">
        <f t="shared" si="511"/>
        <v>8.1304670422943551E-2</v>
      </c>
      <c r="AT828" s="1">
        <f t="shared" si="512"/>
        <v>0.34059835283076872</v>
      </c>
      <c r="AU828" s="1">
        <f t="shared" si="513"/>
        <v>0</v>
      </c>
      <c r="AV828" s="1">
        <f t="shared" si="493"/>
        <v>0.59911678536959401</v>
      </c>
      <c r="AW828" s="1">
        <f t="shared" si="514"/>
        <v>0.5415132811218476</v>
      </c>
      <c r="AX828" s="1">
        <f t="shared" si="515"/>
        <v>0</v>
      </c>
    </row>
    <row r="829" spans="1:50" x14ac:dyDescent="0.45">
      <c r="A829" s="7" t="s">
        <v>195</v>
      </c>
      <c r="B829" s="7" t="s">
        <v>195</v>
      </c>
      <c r="C829" s="8" t="s">
        <v>49</v>
      </c>
      <c r="D829" s="1" t="s">
        <v>56</v>
      </c>
      <c r="E829" s="12">
        <v>1329841800000</v>
      </c>
      <c r="F829" s="9">
        <v>2261246</v>
      </c>
      <c r="G829" s="9">
        <v>-150169</v>
      </c>
      <c r="H829" s="9">
        <v>105843</v>
      </c>
      <c r="I829" s="9">
        <v>1945924</v>
      </c>
      <c r="J829" s="9">
        <v>554180</v>
      </c>
      <c r="K829" s="9">
        <v>1217133</v>
      </c>
      <c r="L829" s="7">
        <v>498335</v>
      </c>
      <c r="M829" s="7">
        <v>135092</v>
      </c>
      <c r="N829" s="7">
        <v>2265965</v>
      </c>
      <c r="O829" s="9">
        <v>7215</v>
      </c>
      <c r="P829" s="1">
        <v>0</v>
      </c>
      <c r="Q829" s="1">
        <v>0</v>
      </c>
      <c r="R829" s="1">
        <v>0</v>
      </c>
      <c r="S829" s="1">
        <f t="shared" si="494"/>
        <v>0</v>
      </c>
      <c r="T829" s="1">
        <v>0</v>
      </c>
      <c r="U829" s="1">
        <v>0</v>
      </c>
      <c r="V829" s="1">
        <v>3.0000000000000001E-3</v>
      </c>
      <c r="W829" s="1">
        <v>-0.326516965973705</v>
      </c>
      <c r="X829" s="7">
        <v>94</v>
      </c>
      <c r="Y829" s="7">
        <f t="shared" si="495"/>
        <v>2261246</v>
      </c>
      <c r="Z829" s="7">
        <f t="shared" si="496"/>
        <v>2265965</v>
      </c>
      <c r="AA829" s="7">
        <f t="shared" si="497"/>
        <v>135092</v>
      </c>
      <c r="AB829" s="7">
        <f t="shared" si="498"/>
        <v>7215</v>
      </c>
      <c r="AC829" s="1">
        <v>3.0000000000000001E-3</v>
      </c>
      <c r="AD829" s="7">
        <f t="shared" si="499"/>
        <v>14.481247486494732</v>
      </c>
      <c r="AE829" s="10">
        <f t="shared" si="500"/>
        <v>4.3352745639157098E-4</v>
      </c>
      <c r="AF829" s="7">
        <f t="shared" si="501"/>
        <v>1</v>
      </c>
      <c r="AG829" s="7">
        <f t="shared" si="502"/>
        <v>0</v>
      </c>
      <c r="AH829" s="1">
        <v>-0.326516965973705</v>
      </c>
      <c r="AI829" s="1">
        <f t="shared" si="503"/>
        <v>0</v>
      </c>
      <c r="AJ829" s="1">
        <f t="shared" si="504"/>
        <v>0</v>
      </c>
      <c r="AK829" s="1">
        <f t="shared" si="505"/>
        <v>0</v>
      </c>
      <c r="AL829" s="1">
        <f t="shared" si="506"/>
        <v>0</v>
      </c>
      <c r="AM829" s="1">
        <f t="shared" ref="AM829:AM834" si="533">AM828</f>
        <v>119</v>
      </c>
      <c r="AN829" s="1">
        <v>1391</v>
      </c>
      <c r="AO829" s="11">
        <f t="shared" si="507"/>
        <v>-30</v>
      </c>
      <c r="AP829" s="1">
        <f t="shared" si="508"/>
        <v>-0.326516965973705</v>
      </c>
      <c r="AQ829" s="1">
        <f t="shared" si="509"/>
        <v>0</v>
      </c>
      <c r="AR829" s="1">
        <f t="shared" si="510"/>
        <v>6.289125874459998</v>
      </c>
      <c r="AS829" s="1">
        <f t="shared" si="511"/>
        <v>-7.7171050873518179E-2</v>
      </c>
      <c r="AT829" s="1">
        <f t="shared" si="512"/>
        <v>-0.11292245438517573</v>
      </c>
      <c r="AU829" s="1">
        <f t="shared" si="513"/>
        <v>1</v>
      </c>
      <c r="AV829" s="1">
        <f t="shared" si="493"/>
        <v>0.54088186383435322</v>
      </c>
      <c r="AW829" s="1">
        <f t="shared" si="514"/>
        <v>0.62547817900390767</v>
      </c>
      <c r="AX829" s="1">
        <f t="shared" si="515"/>
        <v>0</v>
      </c>
    </row>
    <row r="830" spans="1:50" x14ac:dyDescent="0.45">
      <c r="A830" s="7" t="s">
        <v>195</v>
      </c>
      <c r="B830" s="7" t="s">
        <v>195</v>
      </c>
      <c r="C830" s="8" t="s">
        <v>50</v>
      </c>
      <c r="D830" s="1" t="s">
        <v>56</v>
      </c>
      <c r="E830" s="12">
        <v>1656561375000</v>
      </c>
      <c r="F830" s="9">
        <v>2730975</v>
      </c>
      <c r="G830" s="9">
        <v>58649</v>
      </c>
      <c r="H830" s="9">
        <v>120564</v>
      </c>
      <c r="I830" s="9">
        <v>1985277</v>
      </c>
      <c r="J830" s="9">
        <v>631524</v>
      </c>
      <c r="K830" s="9">
        <v>1233414</v>
      </c>
      <c r="L830" s="7">
        <v>579257</v>
      </c>
      <c r="M830" s="7">
        <v>147732</v>
      </c>
      <c r="N830" s="7">
        <v>2485412</v>
      </c>
      <c r="O830" s="9">
        <v>6479</v>
      </c>
      <c r="P830" s="1">
        <v>3</v>
      </c>
      <c r="Q830" s="1">
        <v>3</v>
      </c>
      <c r="R830" s="1">
        <v>3</v>
      </c>
      <c r="S830" s="1">
        <f t="shared" si="494"/>
        <v>1</v>
      </c>
      <c r="T830" s="1">
        <v>6</v>
      </c>
      <c r="U830" s="1">
        <v>0</v>
      </c>
      <c r="V830" s="1">
        <v>2E-3</v>
      </c>
      <c r="W830" s="1">
        <v>-0.327582976480781</v>
      </c>
      <c r="X830" s="7">
        <v>79</v>
      </c>
      <c r="Y830" s="7">
        <f t="shared" si="495"/>
        <v>2730975</v>
      </c>
      <c r="Z830" s="7">
        <f t="shared" si="496"/>
        <v>2485412</v>
      </c>
      <c r="AA830" s="7">
        <f t="shared" si="497"/>
        <v>147732</v>
      </c>
      <c r="AB830" s="7">
        <f t="shared" si="498"/>
        <v>6479</v>
      </c>
      <c r="AC830" s="1">
        <v>2E-3</v>
      </c>
      <c r="AD830" s="7">
        <f t="shared" si="499"/>
        <v>14.501269008967203</v>
      </c>
      <c r="AE830" s="10">
        <f t="shared" si="500"/>
        <v>5.2358418554149819E-4</v>
      </c>
      <c r="AF830" s="7">
        <f t="shared" si="501"/>
        <v>1</v>
      </c>
      <c r="AG830" s="7">
        <f t="shared" si="502"/>
        <v>0</v>
      </c>
      <c r="AH830" s="1">
        <v>-0.327582976480781</v>
      </c>
      <c r="AI830" s="1">
        <f t="shared" si="503"/>
        <v>1</v>
      </c>
      <c r="AJ830" s="1">
        <f t="shared" si="504"/>
        <v>1</v>
      </c>
      <c r="AK830" s="1">
        <f t="shared" si="505"/>
        <v>1</v>
      </c>
      <c r="AL830" s="1">
        <f t="shared" si="506"/>
        <v>1</v>
      </c>
      <c r="AM830" s="1">
        <f t="shared" si="533"/>
        <v>119</v>
      </c>
      <c r="AN830" s="1">
        <v>1392</v>
      </c>
      <c r="AO830" s="11">
        <f t="shared" si="507"/>
        <v>-45</v>
      </c>
      <c r="AP830" s="1">
        <f t="shared" si="508"/>
        <v>-0.327582976480781</v>
      </c>
      <c r="AQ830" s="1">
        <f t="shared" si="509"/>
        <v>4</v>
      </c>
      <c r="AR830" s="1">
        <f t="shared" si="510"/>
        <v>6.2978211111890934</v>
      </c>
      <c r="AS830" s="1">
        <f t="shared" si="511"/>
        <v>2.9541973235976644E-2</v>
      </c>
      <c r="AT830" s="1">
        <f t="shared" si="512"/>
        <v>3.5404061017660755E-2</v>
      </c>
      <c r="AU830" s="1">
        <f t="shared" si="513"/>
        <v>0</v>
      </c>
      <c r="AV830" s="1">
        <f t="shared" si="493"/>
        <v>0.60988013259610618</v>
      </c>
      <c r="AW830" s="1">
        <f t="shared" si="514"/>
        <v>0.62128055681902328</v>
      </c>
      <c r="AX830" s="1">
        <f t="shared" si="515"/>
        <v>-1.310331905923124</v>
      </c>
    </row>
    <row r="831" spans="1:50" x14ac:dyDescent="0.45">
      <c r="A831" s="7" t="s">
        <v>195</v>
      </c>
      <c r="B831" s="7" t="s">
        <v>195</v>
      </c>
      <c r="C831" s="8" t="s">
        <v>51</v>
      </c>
      <c r="D831" s="1" t="s">
        <v>56</v>
      </c>
      <c r="E831" s="12">
        <v>3117933000000</v>
      </c>
      <c r="F831" s="9">
        <v>5330390</v>
      </c>
      <c r="G831" s="9">
        <v>308933</v>
      </c>
      <c r="H831" s="9">
        <v>140920</v>
      </c>
      <c r="I831" s="9">
        <v>2617092</v>
      </c>
      <c r="J831" s="9">
        <v>733749</v>
      </c>
      <c r="K831" s="9">
        <v>1294532</v>
      </c>
      <c r="L831" s="7">
        <v>694170</v>
      </c>
      <c r="M831" s="7">
        <v>315733</v>
      </c>
      <c r="N831" s="7">
        <v>4621943</v>
      </c>
      <c r="O831" s="9">
        <v>7075</v>
      </c>
      <c r="P831" s="1">
        <v>3</v>
      </c>
      <c r="Q831" s="1">
        <v>3</v>
      </c>
      <c r="R831" s="1">
        <v>2</v>
      </c>
      <c r="S831" s="1">
        <f t="shared" si="494"/>
        <v>1</v>
      </c>
      <c r="T831" s="1">
        <v>7</v>
      </c>
      <c r="U831" s="1">
        <v>0</v>
      </c>
      <c r="V831" s="1">
        <v>0</v>
      </c>
      <c r="W831" s="1">
        <v>-0.318416886842461</v>
      </c>
      <c r="X831" s="7">
        <v>88</v>
      </c>
      <c r="Y831" s="7">
        <f t="shared" si="495"/>
        <v>5330390</v>
      </c>
      <c r="Z831" s="7">
        <f t="shared" si="496"/>
        <v>4621943</v>
      </c>
      <c r="AA831" s="7">
        <f t="shared" si="497"/>
        <v>315733</v>
      </c>
      <c r="AB831" s="7">
        <f t="shared" si="498"/>
        <v>7075</v>
      </c>
      <c r="AC831" s="1">
        <v>0</v>
      </c>
      <c r="AD831" s="7">
        <f t="shared" si="499"/>
        <v>14.777574335651725</v>
      </c>
      <c r="AE831" s="10">
        <f t="shared" si="500"/>
        <v>1.0219456079856265E-3</v>
      </c>
      <c r="AF831" s="7">
        <f t="shared" si="501"/>
        <v>1</v>
      </c>
      <c r="AG831" s="7">
        <f t="shared" si="502"/>
        <v>0</v>
      </c>
      <c r="AH831" s="1">
        <v>-0.318416886842461</v>
      </c>
      <c r="AI831" s="1">
        <f t="shared" si="503"/>
        <v>1</v>
      </c>
      <c r="AJ831" s="1">
        <f t="shared" si="504"/>
        <v>1</v>
      </c>
      <c r="AK831" s="1">
        <f t="shared" si="505"/>
        <v>1</v>
      </c>
      <c r="AL831" s="1">
        <f t="shared" si="506"/>
        <v>1</v>
      </c>
      <c r="AM831" s="1">
        <f t="shared" si="533"/>
        <v>119</v>
      </c>
      <c r="AN831" s="1">
        <v>1393</v>
      </c>
      <c r="AO831" s="11">
        <f t="shared" si="507"/>
        <v>-36</v>
      </c>
      <c r="AP831" s="1">
        <f t="shared" si="508"/>
        <v>-0.318416886842461</v>
      </c>
      <c r="AQ831" s="1">
        <f t="shared" si="509"/>
        <v>4</v>
      </c>
      <c r="AR831" s="1">
        <f t="shared" si="510"/>
        <v>6.4178189898886568</v>
      </c>
      <c r="AS831" s="1">
        <f t="shared" si="511"/>
        <v>0.1180443790283261</v>
      </c>
      <c r="AT831" s="1">
        <f t="shared" si="512"/>
        <v>9.9082629421478913E-2</v>
      </c>
      <c r="AU831" s="1">
        <f t="shared" si="513"/>
        <v>0</v>
      </c>
      <c r="AV831" s="1">
        <f t="shared" si="493"/>
        <v>0.54561284051152958</v>
      </c>
      <c r="AW831" s="1">
        <f t="shared" si="514"/>
        <v>0.49464520162073017</v>
      </c>
      <c r="AX831" s="1">
        <f t="shared" si="515"/>
        <v>-1.273667547369844</v>
      </c>
    </row>
    <row r="832" spans="1:50" x14ac:dyDescent="0.45">
      <c r="A832" s="7" t="s">
        <v>195</v>
      </c>
      <c r="B832" s="7" t="s">
        <v>195</v>
      </c>
      <c r="C832" s="8" t="s">
        <v>52</v>
      </c>
      <c r="D832" s="1" t="s">
        <v>56</v>
      </c>
      <c r="E832" s="12">
        <v>2156527800000</v>
      </c>
      <c r="F832" s="9">
        <v>5162071</v>
      </c>
      <c r="G832" s="9">
        <v>130766</v>
      </c>
      <c r="H832" s="9">
        <v>259220</v>
      </c>
      <c r="I832" s="9">
        <v>2711768</v>
      </c>
      <c r="J832" s="9">
        <v>714019</v>
      </c>
      <c r="K832" s="9">
        <v>1395428</v>
      </c>
      <c r="L832" s="7">
        <v>844299</v>
      </c>
      <c r="M832" s="7">
        <v>252620</v>
      </c>
      <c r="N832" s="7">
        <v>4759061</v>
      </c>
      <c r="O832" s="9">
        <v>6340</v>
      </c>
      <c r="P832" s="1">
        <v>3</v>
      </c>
      <c r="Q832" s="1">
        <v>3</v>
      </c>
      <c r="R832" s="1">
        <v>3</v>
      </c>
      <c r="S832" s="1">
        <f t="shared" si="494"/>
        <v>1</v>
      </c>
      <c r="T832" s="1">
        <v>7</v>
      </c>
      <c r="U832" s="1">
        <v>0</v>
      </c>
      <c r="V832" s="1">
        <v>1.2999999999999999E-2</v>
      </c>
      <c r="W832" s="1">
        <v>-0.30241742786040099</v>
      </c>
      <c r="X832" s="7">
        <v>82</v>
      </c>
      <c r="Y832" s="7">
        <f t="shared" si="495"/>
        <v>5162071</v>
      </c>
      <c r="Z832" s="7">
        <f t="shared" si="496"/>
        <v>4759061</v>
      </c>
      <c r="AA832" s="7">
        <f t="shared" si="497"/>
        <v>252620</v>
      </c>
      <c r="AB832" s="7">
        <f t="shared" si="498"/>
        <v>6340</v>
      </c>
      <c r="AC832" s="1">
        <v>1.2999999999999999E-2</v>
      </c>
      <c r="AD832" s="7">
        <f t="shared" si="499"/>
        <v>14.813111378660466</v>
      </c>
      <c r="AE832" s="10">
        <f t="shared" si="500"/>
        <v>9.8967538708424159E-4</v>
      </c>
      <c r="AF832" s="7">
        <f t="shared" si="501"/>
        <v>1</v>
      </c>
      <c r="AG832" s="7">
        <f t="shared" si="502"/>
        <v>0</v>
      </c>
      <c r="AH832" s="1">
        <v>-0.30241742786040099</v>
      </c>
      <c r="AI832" s="1">
        <f t="shared" si="503"/>
        <v>1</v>
      </c>
      <c r="AJ832" s="1">
        <f t="shared" si="504"/>
        <v>1</v>
      </c>
      <c r="AK832" s="1">
        <f t="shared" si="505"/>
        <v>1</v>
      </c>
      <c r="AL832" s="1">
        <f t="shared" si="506"/>
        <v>1</v>
      </c>
      <c r="AM832" s="1">
        <f t="shared" si="533"/>
        <v>119</v>
      </c>
      <c r="AN832" s="1">
        <v>1394</v>
      </c>
      <c r="AO832" s="11">
        <f t="shared" si="507"/>
        <v>-42</v>
      </c>
      <c r="AP832" s="1">
        <f t="shared" si="508"/>
        <v>-0.30241742786040099</v>
      </c>
      <c r="AQ832" s="1">
        <f t="shared" si="509"/>
        <v>4</v>
      </c>
      <c r="AR832" s="1">
        <f t="shared" si="510"/>
        <v>6.4332525315705116</v>
      </c>
      <c r="AS832" s="1">
        <f t="shared" si="511"/>
        <v>4.8221676780609547E-2</v>
      </c>
      <c r="AT832" s="1">
        <f t="shared" si="512"/>
        <v>6.0637289257295925E-2</v>
      </c>
      <c r="AU832" s="1">
        <f t="shared" si="513"/>
        <v>0</v>
      </c>
      <c r="AV832" s="1">
        <f t="shared" si="493"/>
        <v>0.57465019131430117</v>
      </c>
      <c r="AW832" s="1">
        <f t="shared" si="514"/>
        <v>0.51458236840319671</v>
      </c>
      <c r="AX832" s="1">
        <f t="shared" si="515"/>
        <v>-1.209669711441604</v>
      </c>
    </row>
    <row r="833" spans="1:50" x14ac:dyDescent="0.45">
      <c r="A833" s="7" t="s">
        <v>195</v>
      </c>
      <c r="B833" s="7" t="s">
        <v>195</v>
      </c>
      <c r="C833" s="8" t="s">
        <v>53</v>
      </c>
      <c r="D833" s="1" t="s">
        <v>56</v>
      </c>
      <c r="E833" s="13">
        <v>2147342400000</v>
      </c>
      <c r="F833" s="7">
        <v>6580605</v>
      </c>
      <c r="G833" s="7">
        <v>74872</v>
      </c>
      <c r="H833" s="7">
        <v>212630</v>
      </c>
      <c r="I833" s="7">
        <v>2963984</v>
      </c>
      <c r="J833" s="7">
        <v>725632</v>
      </c>
      <c r="K833" s="7">
        <v>1725830</v>
      </c>
      <c r="L833" s="7">
        <v>1020782</v>
      </c>
      <c r="M833" s="7">
        <v>259731</v>
      </c>
      <c r="N833" s="7">
        <v>6260452</v>
      </c>
      <c r="O833" s="1">
        <v>6802</v>
      </c>
      <c r="P833" s="1">
        <v>3</v>
      </c>
      <c r="Q833" s="1">
        <v>3</v>
      </c>
      <c r="R833" s="1">
        <v>3</v>
      </c>
      <c r="S833" s="1">
        <f t="shared" si="494"/>
        <v>1</v>
      </c>
      <c r="T833" s="1">
        <v>6</v>
      </c>
      <c r="U833" s="1">
        <v>0</v>
      </c>
      <c r="V833" s="1">
        <v>6.0000000000000001E-3</v>
      </c>
      <c r="W833" s="1">
        <v>-0.30763317003171398</v>
      </c>
      <c r="X833" s="7">
        <v>75</v>
      </c>
      <c r="Y833" s="7">
        <f t="shared" si="495"/>
        <v>6580605</v>
      </c>
      <c r="Z833" s="7">
        <f t="shared" si="496"/>
        <v>6260452</v>
      </c>
      <c r="AA833" s="7">
        <f t="shared" si="497"/>
        <v>259731</v>
      </c>
      <c r="AB833" s="7">
        <f t="shared" si="498"/>
        <v>6802</v>
      </c>
      <c r="AC833" s="1">
        <v>6.0000000000000001E-3</v>
      </c>
      <c r="AD833" s="7">
        <f t="shared" si="499"/>
        <v>14.902044867272883</v>
      </c>
      <c r="AE833" s="10">
        <f t="shared" si="500"/>
        <v>1.2616375870505262E-3</v>
      </c>
      <c r="AF833" s="7">
        <f t="shared" si="501"/>
        <v>1</v>
      </c>
      <c r="AG833" s="7">
        <f t="shared" si="502"/>
        <v>0</v>
      </c>
      <c r="AH833" s="1">
        <v>-0.30763317003171398</v>
      </c>
      <c r="AI833" s="1">
        <f t="shared" si="503"/>
        <v>1</v>
      </c>
      <c r="AJ833" s="1">
        <f t="shared" si="504"/>
        <v>1</v>
      </c>
      <c r="AK833" s="1">
        <f t="shared" si="505"/>
        <v>1</v>
      </c>
      <c r="AL833" s="1">
        <f t="shared" si="506"/>
        <v>1</v>
      </c>
      <c r="AM833" s="1">
        <f t="shared" si="533"/>
        <v>119</v>
      </c>
      <c r="AN833" s="1">
        <v>1395</v>
      </c>
      <c r="AO833" s="11">
        <f t="shared" si="507"/>
        <v>-49</v>
      </c>
      <c r="AP833" s="1">
        <f t="shared" si="508"/>
        <v>-0.30763317003171398</v>
      </c>
      <c r="AQ833" s="1">
        <f t="shared" si="509"/>
        <v>4</v>
      </c>
      <c r="AR833" s="1">
        <f t="shared" si="510"/>
        <v>6.47187585493129</v>
      </c>
      <c r="AS833" s="1">
        <f t="shared" si="511"/>
        <v>2.526059519889446E-2</v>
      </c>
      <c r="AT833" s="1">
        <f t="shared" si="512"/>
        <v>3.4867285254554653E-2</v>
      </c>
      <c r="AU833" s="1">
        <f t="shared" si="513"/>
        <v>0</v>
      </c>
      <c r="AV833" s="1">
        <f t="shared" si="493"/>
        <v>0.58921168265415735</v>
      </c>
      <c r="AW833" s="1">
        <f t="shared" si="514"/>
        <v>0.58226697580013931</v>
      </c>
      <c r="AX833" s="1">
        <f t="shared" si="515"/>
        <v>-1.2305326801268559</v>
      </c>
    </row>
    <row r="834" spans="1:50" x14ac:dyDescent="0.45">
      <c r="A834" s="7" t="s">
        <v>195</v>
      </c>
      <c r="B834" s="7" t="s">
        <v>195</v>
      </c>
      <c r="C834" s="8" t="s">
        <v>54</v>
      </c>
      <c r="D834" s="1" t="s">
        <v>56</v>
      </c>
      <c r="E834" s="13">
        <v>1740123000000</v>
      </c>
      <c r="F834" s="7">
        <v>6653815</v>
      </c>
      <c r="G834" s="7">
        <v>45694</v>
      </c>
      <c r="H834" s="7">
        <v>237188</v>
      </c>
      <c r="I834" s="7">
        <v>3322453</v>
      </c>
      <c r="J834" s="7">
        <v>780564</v>
      </c>
      <c r="K834" s="7">
        <v>2137935</v>
      </c>
      <c r="L834" s="7">
        <v>1070631</v>
      </c>
      <c r="M834" s="7">
        <v>359611</v>
      </c>
      <c r="N834" s="4">
        <v>6310680</v>
      </c>
      <c r="O834" s="7">
        <v>6684</v>
      </c>
      <c r="P834" s="1">
        <v>3</v>
      </c>
      <c r="Q834" s="1">
        <v>2</v>
      </c>
      <c r="R834" s="1">
        <v>1</v>
      </c>
      <c r="S834" s="1">
        <f t="shared" si="494"/>
        <v>0.66666666666666663</v>
      </c>
      <c r="T834" s="1">
        <v>6</v>
      </c>
      <c r="U834" s="1">
        <v>0</v>
      </c>
      <c r="V834" s="1">
        <v>6.0000000000000001E-3</v>
      </c>
      <c r="W834" s="1">
        <v>-0.29990645126076398</v>
      </c>
      <c r="X834" s="7">
        <v>69</v>
      </c>
      <c r="Y834" s="7">
        <f t="shared" si="495"/>
        <v>6653815</v>
      </c>
      <c r="Z834" s="7">
        <f t="shared" si="496"/>
        <v>6310680</v>
      </c>
      <c r="AA834" s="7">
        <f t="shared" si="497"/>
        <v>359611</v>
      </c>
      <c r="AB834" s="7">
        <f t="shared" si="498"/>
        <v>6684</v>
      </c>
      <c r="AC834" s="1">
        <v>6.0000000000000001E-3</v>
      </c>
      <c r="AD834" s="7">
        <f t="shared" si="499"/>
        <v>15.016213923495066</v>
      </c>
      <c r="AE834" s="10">
        <f t="shared" si="500"/>
        <v>1.2756734527115054E-3</v>
      </c>
      <c r="AF834" s="7">
        <f t="shared" si="501"/>
        <v>1</v>
      </c>
      <c r="AG834" s="7">
        <f t="shared" si="502"/>
        <v>0</v>
      </c>
      <c r="AH834" s="1">
        <v>-0.29990645126076398</v>
      </c>
      <c r="AI834" s="1">
        <f t="shared" si="503"/>
        <v>1</v>
      </c>
      <c r="AJ834" s="1">
        <f t="shared" si="504"/>
        <v>1</v>
      </c>
      <c r="AK834" s="1">
        <f t="shared" si="505"/>
        <v>1</v>
      </c>
      <c r="AL834" s="1">
        <f t="shared" si="506"/>
        <v>0</v>
      </c>
      <c r="AM834" s="1">
        <f t="shared" si="533"/>
        <v>119</v>
      </c>
      <c r="AN834" s="1">
        <v>1396</v>
      </c>
      <c r="AO834" s="11">
        <f t="shared" si="507"/>
        <v>-55</v>
      </c>
      <c r="AP834" s="1">
        <f t="shared" si="508"/>
        <v>-0.29990645126076398</v>
      </c>
      <c r="AQ834" s="1">
        <f t="shared" si="509"/>
        <v>3</v>
      </c>
      <c r="AR834" s="1">
        <f t="shared" si="510"/>
        <v>6.5214588460526857</v>
      </c>
      <c r="AS834" s="1">
        <f t="shared" si="511"/>
        <v>1.3753091465853693E-2</v>
      </c>
      <c r="AT834" s="1">
        <f t="shared" si="512"/>
        <v>2.6259063296100334E-2</v>
      </c>
      <c r="AU834" s="1">
        <f t="shared" si="513"/>
        <v>0</v>
      </c>
      <c r="AV834" s="1">
        <f t="shared" ref="AV834:AV841" si="534">(J834+L834)/I834</f>
        <v>0.55717718203989641</v>
      </c>
      <c r="AW834" s="1">
        <f t="shared" si="514"/>
        <v>0.64348088595986164</v>
      </c>
      <c r="AX834" s="1">
        <f t="shared" si="515"/>
        <v>-0.89971935378229195</v>
      </c>
    </row>
    <row r="835" spans="1:50" x14ac:dyDescent="0.45">
      <c r="A835" s="7" t="s">
        <v>196</v>
      </c>
      <c r="B835" s="7" t="s">
        <v>196</v>
      </c>
      <c r="C835" s="8" t="s">
        <v>47</v>
      </c>
      <c r="D835" s="1" t="s">
        <v>58</v>
      </c>
      <c r="E835" s="12">
        <v>806820000000</v>
      </c>
      <c r="F835" s="9">
        <v>463390</v>
      </c>
      <c r="G835" s="9">
        <v>156693</v>
      </c>
      <c r="H835" s="9">
        <v>117125</v>
      </c>
      <c r="I835" s="9">
        <v>694817</v>
      </c>
      <c r="J835" s="9">
        <v>140887</v>
      </c>
      <c r="K835" s="9">
        <v>329395</v>
      </c>
      <c r="L835" s="7">
        <v>313754</v>
      </c>
      <c r="M835" s="7">
        <v>26683</v>
      </c>
      <c r="N835" s="7">
        <v>257572</v>
      </c>
      <c r="O835" s="9">
        <v>1723</v>
      </c>
      <c r="P835" s="1">
        <v>0</v>
      </c>
      <c r="Q835" s="1">
        <v>0</v>
      </c>
      <c r="R835" s="1">
        <v>0</v>
      </c>
      <c r="S835" s="1">
        <f t="shared" ref="S835:S841" si="535">IF(P835&gt;0,Q835/P835,0)</f>
        <v>0</v>
      </c>
      <c r="T835" s="1">
        <v>0</v>
      </c>
      <c r="U835" s="1">
        <v>1</v>
      </c>
      <c r="V835" s="1">
        <v>0.5</v>
      </c>
      <c r="W835" s="1">
        <v>4.7907680586378301E-2</v>
      </c>
      <c r="X835" s="7">
        <v>90</v>
      </c>
      <c r="Y835" s="7">
        <f t="shared" ref="Y835:Y841" si="536">F835</f>
        <v>463390</v>
      </c>
      <c r="Z835" s="7">
        <f t="shared" ref="Z835:Z841" si="537">N835</f>
        <v>257572</v>
      </c>
      <c r="AA835" s="7">
        <f t="shared" ref="AA835:AA841" si="538">M835</f>
        <v>26683</v>
      </c>
      <c r="AB835" s="7">
        <f t="shared" ref="AB835:AB841" si="539">O835</f>
        <v>1723</v>
      </c>
      <c r="AC835" s="1">
        <v>0.5</v>
      </c>
      <c r="AD835" s="7">
        <f t="shared" ref="AD835:AD841" si="540">LN(I835)</f>
        <v>13.451403780522417</v>
      </c>
      <c r="AE835" s="10">
        <f t="shared" ref="AE835:AE841" si="541">F835/$F$843</f>
        <v>8.884141222020518E-5</v>
      </c>
      <c r="AF835" s="7">
        <f t="shared" ref="AF835:AF841" si="542">IF(H835&gt;0,1,0)</f>
        <v>1</v>
      </c>
      <c r="AG835" s="7">
        <f t="shared" ref="AG835:AG841" si="543">U835</f>
        <v>1</v>
      </c>
      <c r="AH835" s="1">
        <v>4.7907680586378301E-2</v>
      </c>
      <c r="AI835" s="1">
        <f t="shared" ref="AI835:AI841" si="544">IF(R835&gt;=1,1,0)</f>
        <v>0</v>
      </c>
      <c r="AJ835" s="1">
        <f t="shared" ref="AJ835:AJ841" si="545">IF(T835&gt;=3,1,0)</f>
        <v>0</v>
      </c>
      <c r="AK835" s="1">
        <f t="shared" ref="AK835:AK841" si="546">IF(P835&gt;=1,1,0)</f>
        <v>0</v>
      </c>
      <c r="AL835" s="1">
        <f t="shared" ref="AL835:AL841" si="547">IF(S835&gt;$S$843,1,0)</f>
        <v>0</v>
      </c>
      <c r="AM835" s="1">
        <f t="shared" ref="AM835" si="548">AM834+1</f>
        <v>120</v>
      </c>
      <c r="AN835" s="1">
        <v>1390</v>
      </c>
      <c r="AO835" s="11">
        <f t="shared" ref="AO835:AO841" si="549">X835-124</f>
        <v>-34</v>
      </c>
      <c r="AP835" s="1">
        <f t="shared" ref="AP835:AP841" si="550">W835</f>
        <v>4.7907680586378301E-2</v>
      </c>
      <c r="AQ835" s="1">
        <f t="shared" ref="AQ835:AQ841" si="551">AI835+AJ835+AK835+AL835</f>
        <v>0</v>
      </c>
      <c r="AR835" s="1">
        <f t="shared" ref="AR835:AR841" si="552">LOG10(I835)</f>
        <v>5.8418704357334263</v>
      </c>
      <c r="AS835" s="1">
        <f t="shared" ref="AS835:AS841" si="553">G835/I835</f>
        <v>0.22551693467488562</v>
      </c>
      <c r="AT835" s="1">
        <f t="shared" ref="AT835:AT841" si="554">G835/(E835/1000000)</f>
        <v>0.19421060459582062</v>
      </c>
      <c r="AU835" s="1">
        <f t="shared" ref="AU835:AU841" si="555">IF(G835&lt;0,1,0)</f>
        <v>0</v>
      </c>
      <c r="AV835" s="1">
        <f t="shared" si="534"/>
        <v>0.65433200396651203</v>
      </c>
      <c r="AW835" s="1">
        <f t="shared" ref="AW835:AW841" si="556">K835/I835</f>
        <v>0.47407446852912349</v>
      </c>
      <c r="AX835" s="1">
        <f t="shared" ref="AX835:AX841" si="557">AP835*AQ835</f>
        <v>0</v>
      </c>
    </row>
    <row r="836" spans="1:50" x14ac:dyDescent="0.45">
      <c r="A836" s="7" t="s">
        <v>196</v>
      </c>
      <c r="B836" s="7" t="s">
        <v>196</v>
      </c>
      <c r="C836" s="8" t="s">
        <v>49</v>
      </c>
      <c r="D836" s="1" t="s">
        <v>58</v>
      </c>
      <c r="E836" s="12">
        <v>3352800000000</v>
      </c>
      <c r="F836" s="9">
        <v>505708</v>
      </c>
      <c r="G836" s="9">
        <v>150565</v>
      </c>
      <c r="H836" s="9">
        <v>148365</v>
      </c>
      <c r="I836" s="9">
        <v>1126931</v>
      </c>
      <c r="J836" s="9">
        <v>113042</v>
      </c>
      <c r="K836" s="9">
        <v>749041</v>
      </c>
      <c r="L836" s="7">
        <v>659922</v>
      </c>
      <c r="M836" s="7">
        <v>33764</v>
      </c>
      <c r="N836" s="7">
        <v>307600</v>
      </c>
      <c r="O836" s="9">
        <v>900</v>
      </c>
      <c r="P836" s="1">
        <v>0</v>
      </c>
      <c r="Q836" s="1">
        <v>0</v>
      </c>
      <c r="R836" s="1">
        <v>0</v>
      </c>
      <c r="S836" s="1">
        <f t="shared" si="535"/>
        <v>0</v>
      </c>
      <c r="T836" s="1">
        <v>0</v>
      </c>
      <c r="U836" s="1">
        <v>1</v>
      </c>
      <c r="V836" s="1">
        <v>0.52400000000000002</v>
      </c>
      <c r="W836" s="1">
        <v>0.105469844504244</v>
      </c>
      <c r="X836" s="7">
        <v>51</v>
      </c>
      <c r="Y836" s="7">
        <f t="shared" si="536"/>
        <v>505708</v>
      </c>
      <c r="Z836" s="7">
        <f t="shared" si="537"/>
        <v>307600</v>
      </c>
      <c r="AA836" s="7">
        <f t="shared" si="538"/>
        <v>33764</v>
      </c>
      <c r="AB836" s="7">
        <f t="shared" si="539"/>
        <v>900</v>
      </c>
      <c r="AC836" s="1">
        <v>0.52400000000000002</v>
      </c>
      <c r="AD836" s="7">
        <f t="shared" si="540"/>
        <v>13.935008566657823</v>
      </c>
      <c r="AE836" s="10">
        <f t="shared" si="541"/>
        <v>9.695464488024238E-5</v>
      </c>
      <c r="AF836" s="7">
        <f t="shared" si="542"/>
        <v>1</v>
      </c>
      <c r="AG836" s="7">
        <f t="shared" si="543"/>
        <v>1</v>
      </c>
      <c r="AH836" s="1">
        <v>0.105469844504244</v>
      </c>
      <c r="AI836" s="1">
        <f t="shared" si="544"/>
        <v>0</v>
      </c>
      <c r="AJ836" s="1">
        <f t="shared" si="545"/>
        <v>0</v>
      </c>
      <c r="AK836" s="1">
        <f t="shared" si="546"/>
        <v>0</v>
      </c>
      <c r="AL836" s="1">
        <f t="shared" si="547"/>
        <v>0</v>
      </c>
      <c r="AM836" s="1">
        <f t="shared" ref="AM836:AM841" si="558">AM835</f>
        <v>120</v>
      </c>
      <c r="AN836" s="1">
        <v>1391</v>
      </c>
      <c r="AO836" s="11">
        <f t="shared" si="549"/>
        <v>-73</v>
      </c>
      <c r="AP836" s="1">
        <f t="shared" si="550"/>
        <v>0.105469844504244</v>
      </c>
      <c r="AQ836" s="1">
        <f t="shared" si="551"/>
        <v>0</v>
      </c>
      <c r="AR836" s="1">
        <f t="shared" si="552"/>
        <v>6.0518973257740347</v>
      </c>
      <c r="AS836" s="1">
        <f t="shared" si="553"/>
        <v>0.13360622788795409</v>
      </c>
      <c r="AT836" s="1">
        <f t="shared" si="554"/>
        <v>4.4907241708422814E-2</v>
      </c>
      <c r="AU836" s="1">
        <f t="shared" si="555"/>
        <v>0</v>
      </c>
      <c r="AV836" s="1">
        <f t="shared" si="534"/>
        <v>0.68590179877916213</v>
      </c>
      <c r="AW836" s="1">
        <f t="shared" si="556"/>
        <v>0.66467334734779682</v>
      </c>
      <c r="AX836" s="1">
        <f t="shared" si="557"/>
        <v>0</v>
      </c>
    </row>
    <row r="837" spans="1:50" x14ac:dyDescent="0.45">
      <c r="A837" s="7" t="s">
        <v>196</v>
      </c>
      <c r="B837" s="7" t="s">
        <v>196</v>
      </c>
      <c r="C837" s="8" t="s">
        <v>50</v>
      </c>
      <c r="D837" s="1" t="s">
        <v>58</v>
      </c>
      <c r="E837" s="12">
        <v>1177920000000</v>
      </c>
      <c r="F837" s="9">
        <v>595027</v>
      </c>
      <c r="G837" s="9">
        <v>150713</v>
      </c>
      <c r="H837" s="9">
        <v>207457</v>
      </c>
      <c r="I837" s="9">
        <v>1240929</v>
      </c>
      <c r="J837" s="9">
        <v>146062</v>
      </c>
      <c r="K837" s="9">
        <v>780352</v>
      </c>
      <c r="L837" s="7">
        <v>647519</v>
      </c>
      <c r="M837" s="7">
        <v>46361</v>
      </c>
      <c r="N837" s="7">
        <v>341761</v>
      </c>
      <c r="O837" s="9">
        <v>900</v>
      </c>
      <c r="P837" s="1">
        <v>0</v>
      </c>
      <c r="Q837" s="1">
        <v>0</v>
      </c>
      <c r="R837" s="1">
        <v>0</v>
      </c>
      <c r="S837" s="1">
        <f t="shared" si="535"/>
        <v>0</v>
      </c>
      <c r="T837" s="1">
        <v>0</v>
      </c>
      <c r="U837" s="1">
        <v>1</v>
      </c>
      <c r="V837" s="1">
        <v>1</v>
      </c>
      <c r="W837" s="1">
        <v>0.58790580961180305</v>
      </c>
      <c r="X837" s="7">
        <v>51</v>
      </c>
      <c r="Y837" s="7">
        <f t="shared" si="536"/>
        <v>595027</v>
      </c>
      <c r="Z837" s="7">
        <f t="shared" si="537"/>
        <v>341761</v>
      </c>
      <c r="AA837" s="7">
        <f t="shared" si="538"/>
        <v>46361</v>
      </c>
      <c r="AB837" s="7">
        <f t="shared" si="539"/>
        <v>900</v>
      </c>
      <c r="AC837" s="1">
        <v>1</v>
      </c>
      <c r="AD837" s="7">
        <f t="shared" si="540"/>
        <v>14.031370850624214</v>
      </c>
      <c r="AE837" s="10">
        <f t="shared" si="541"/>
        <v>1.1407893780433765E-4</v>
      </c>
      <c r="AF837" s="7">
        <f t="shared" si="542"/>
        <v>1</v>
      </c>
      <c r="AG837" s="7">
        <f t="shared" si="543"/>
        <v>1</v>
      </c>
      <c r="AH837" s="1">
        <v>0.58790580961180305</v>
      </c>
      <c r="AI837" s="1">
        <f t="shared" si="544"/>
        <v>0</v>
      </c>
      <c r="AJ837" s="1">
        <f t="shared" si="545"/>
        <v>0</v>
      </c>
      <c r="AK837" s="1">
        <f t="shared" si="546"/>
        <v>0</v>
      </c>
      <c r="AL837" s="1">
        <f t="shared" si="547"/>
        <v>0</v>
      </c>
      <c r="AM837" s="1">
        <f t="shared" si="558"/>
        <v>120</v>
      </c>
      <c r="AN837" s="1">
        <v>1392</v>
      </c>
      <c r="AO837" s="11">
        <f t="shared" si="549"/>
        <v>-73</v>
      </c>
      <c r="AP837" s="1">
        <f t="shared" si="550"/>
        <v>0.58790580961180305</v>
      </c>
      <c r="AQ837" s="1">
        <f t="shared" si="551"/>
        <v>0</v>
      </c>
      <c r="AR837" s="1">
        <f t="shared" si="552"/>
        <v>6.0937469339642325</v>
      </c>
      <c r="AS837" s="1">
        <f t="shared" si="553"/>
        <v>0.12145175106714405</v>
      </c>
      <c r="AT837" s="1">
        <f t="shared" si="554"/>
        <v>0.12794841754957892</v>
      </c>
      <c r="AU837" s="1">
        <f t="shared" si="555"/>
        <v>0</v>
      </c>
      <c r="AV837" s="1">
        <f t="shared" si="534"/>
        <v>0.63950556397666591</v>
      </c>
      <c r="AW837" s="1">
        <f t="shared" si="556"/>
        <v>0.62884500241351438</v>
      </c>
      <c r="AX837" s="1">
        <f t="shared" si="557"/>
        <v>0</v>
      </c>
    </row>
    <row r="838" spans="1:50" x14ac:dyDescent="0.45">
      <c r="A838" s="7" t="s">
        <v>196</v>
      </c>
      <c r="B838" s="7" t="s">
        <v>196</v>
      </c>
      <c r="C838" s="8" t="s">
        <v>51</v>
      </c>
      <c r="D838" s="1" t="s">
        <v>58</v>
      </c>
      <c r="E838" s="12">
        <v>1333500000000</v>
      </c>
      <c r="F838" s="9">
        <v>633118</v>
      </c>
      <c r="G838" s="9">
        <v>172016</v>
      </c>
      <c r="H838" s="9">
        <v>230702</v>
      </c>
      <c r="I838" s="9">
        <v>1171428</v>
      </c>
      <c r="J838" s="9">
        <v>213383</v>
      </c>
      <c r="K838" s="9">
        <v>685212</v>
      </c>
      <c r="L838" s="7">
        <v>678478</v>
      </c>
      <c r="M838" s="7">
        <v>50697</v>
      </c>
      <c r="N838" s="7">
        <v>478471</v>
      </c>
      <c r="O838" s="9">
        <v>900</v>
      </c>
      <c r="P838" s="1">
        <v>3</v>
      </c>
      <c r="Q838" s="1">
        <v>2</v>
      </c>
      <c r="R838" s="1">
        <v>2</v>
      </c>
      <c r="S838" s="1">
        <f t="shared" si="535"/>
        <v>0.66666666666666663</v>
      </c>
      <c r="T838" s="1">
        <v>6</v>
      </c>
      <c r="U838" s="1">
        <v>1</v>
      </c>
      <c r="V838" s="1">
        <v>8.9999999999999993E-3</v>
      </c>
      <c r="W838" s="1">
        <v>-0.407228340647524</v>
      </c>
      <c r="X838" s="7">
        <v>53</v>
      </c>
      <c r="Y838" s="7">
        <f t="shared" si="536"/>
        <v>633118</v>
      </c>
      <c r="Z838" s="7">
        <f t="shared" si="537"/>
        <v>478471</v>
      </c>
      <c r="AA838" s="7">
        <f t="shared" si="538"/>
        <v>50697</v>
      </c>
      <c r="AB838" s="7">
        <f t="shared" si="539"/>
        <v>900</v>
      </c>
      <c r="AC838" s="1">
        <v>8.9999999999999993E-3</v>
      </c>
      <c r="AD838" s="7">
        <f t="shared" si="540"/>
        <v>13.973734075374171</v>
      </c>
      <c r="AE838" s="10">
        <f t="shared" si="541"/>
        <v>1.2138176745728622E-4</v>
      </c>
      <c r="AF838" s="7">
        <f t="shared" si="542"/>
        <v>1</v>
      </c>
      <c r="AG838" s="7">
        <f t="shared" si="543"/>
        <v>1</v>
      </c>
      <c r="AH838" s="1">
        <v>-0.407228340647524</v>
      </c>
      <c r="AI838" s="1">
        <f t="shared" si="544"/>
        <v>1</v>
      </c>
      <c r="AJ838" s="1">
        <f t="shared" si="545"/>
        <v>1</v>
      </c>
      <c r="AK838" s="1">
        <f t="shared" si="546"/>
        <v>1</v>
      </c>
      <c r="AL838" s="1">
        <f t="shared" si="547"/>
        <v>0</v>
      </c>
      <c r="AM838" s="1">
        <f t="shared" si="558"/>
        <v>120</v>
      </c>
      <c r="AN838" s="1">
        <v>1393</v>
      </c>
      <c r="AO838" s="11">
        <f t="shared" si="549"/>
        <v>-71</v>
      </c>
      <c r="AP838" s="1">
        <f t="shared" si="550"/>
        <v>-0.407228340647524</v>
      </c>
      <c r="AQ838" s="1">
        <f t="shared" si="551"/>
        <v>3</v>
      </c>
      <c r="AR838" s="1">
        <f t="shared" si="552"/>
        <v>6.0687156005184413</v>
      </c>
      <c r="AS838" s="1">
        <f t="shared" si="553"/>
        <v>0.14684299845999924</v>
      </c>
      <c r="AT838" s="1">
        <f t="shared" si="554"/>
        <v>0.12899587551556055</v>
      </c>
      <c r="AU838" s="1">
        <f t="shared" si="555"/>
        <v>0</v>
      </c>
      <c r="AV838" s="1">
        <f t="shared" si="534"/>
        <v>0.76134512748542804</v>
      </c>
      <c r="AW838" s="1">
        <f t="shared" si="556"/>
        <v>0.58493735850602857</v>
      </c>
      <c r="AX838" s="1">
        <f t="shared" si="557"/>
        <v>-1.2216850219425721</v>
      </c>
    </row>
    <row r="839" spans="1:50" x14ac:dyDescent="0.45">
      <c r="A839" s="7" t="s">
        <v>196</v>
      </c>
      <c r="B839" s="7" t="s">
        <v>196</v>
      </c>
      <c r="C839" s="8" t="s">
        <v>52</v>
      </c>
      <c r="D839" s="1" t="s">
        <v>58</v>
      </c>
      <c r="E839" s="12">
        <v>2266200000000</v>
      </c>
      <c r="F839" s="9">
        <v>888262</v>
      </c>
      <c r="G839" s="9">
        <v>149922</v>
      </c>
      <c r="H839" s="9">
        <v>136826</v>
      </c>
      <c r="I839" s="9">
        <v>1300380</v>
      </c>
      <c r="J839" s="9">
        <v>294954</v>
      </c>
      <c r="K839" s="9">
        <v>742488</v>
      </c>
      <c r="L839" s="7">
        <v>658554</v>
      </c>
      <c r="M839" s="7">
        <v>66440</v>
      </c>
      <c r="N839" s="7">
        <v>654620</v>
      </c>
      <c r="O839" s="9">
        <v>900</v>
      </c>
      <c r="P839" s="1">
        <v>3</v>
      </c>
      <c r="Q839" s="1">
        <v>2</v>
      </c>
      <c r="R839" s="1">
        <v>2</v>
      </c>
      <c r="S839" s="1">
        <f t="shared" si="535"/>
        <v>0.66666666666666663</v>
      </c>
      <c r="T839" s="1">
        <v>6</v>
      </c>
      <c r="U839" s="1">
        <v>1</v>
      </c>
      <c r="V839" s="1">
        <v>1</v>
      </c>
      <c r="W839" s="1">
        <v>0.59025418921125306</v>
      </c>
      <c r="X839" s="7">
        <v>59</v>
      </c>
      <c r="Y839" s="7">
        <f t="shared" si="536"/>
        <v>888262</v>
      </c>
      <c r="Z839" s="7">
        <f t="shared" si="537"/>
        <v>654620</v>
      </c>
      <c r="AA839" s="7">
        <f t="shared" si="538"/>
        <v>66440</v>
      </c>
      <c r="AB839" s="7">
        <f t="shared" si="539"/>
        <v>900</v>
      </c>
      <c r="AC839" s="1">
        <v>1</v>
      </c>
      <c r="AD839" s="7">
        <f t="shared" si="540"/>
        <v>14.078167087410502</v>
      </c>
      <c r="AE839" s="10">
        <f t="shared" si="541"/>
        <v>1.702981300881415E-4</v>
      </c>
      <c r="AF839" s="7">
        <f t="shared" si="542"/>
        <v>1</v>
      </c>
      <c r="AG839" s="7">
        <f t="shared" si="543"/>
        <v>1</v>
      </c>
      <c r="AH839" s="1">
        <v>0.59025418921125306</v>
      </c>
      <c r="AI839" s="1">
        <f t="shared" si="544"/>
        <v>1</v>
      </c>
      <c r="AJ839" s="1">
        <f t="shared" si="545"/>
        <v>1</v>
      </c>
      <c r="AK839" s="1">
        <f t="shared" si="546"/>
        <v>1</v>
      </c>
      <c r="AL839" s="1">
        <f t="shared" si="547"/>
        <v>0</v>
      </c>
      <c r="AM839" s="1">
        <f t="shared" si="558"/>
        <v>120</v>
      </c>
      <c r="AN839" s="1">
        <v>1394</v>
      </c>
      <c r="AO839" s="11">
        <f t="shared" si="549"/>
        <v>-65</v>
      </c>
      <c r="AP839" s="1">
        <f t="shared" si="550"/>
        <v>0.59025418921125306</v>
      </c>
      <c r="AQ839" s="1">
        <f t="shared" si="551"/>
        <v>3</v>
      </c>
      <c r="AR839" s="1">
        <f t="shared" si="552"/>
        <v>6.1140702813743557</v>
      </c>
      <c r="AS839" s="1">
        <f t="shared" si="553"/>
        <v>0.11529091496331842</v>
      </c>
      <c r="AT839" s="1">
        <f t="shared" si="554"/>
        <v>6.6155679110405083E-2</v>
      </c>
      <c r="AU839" s="1">
        <f t="shared" si="555"/>
        <v>0</v>
      </c>
      <c r="AV839" s="1">
        <f t="shared" si="534"/>
        <v>0.73325335671111525</v>
      </c>
      <c r="AW839" s="1">
        <f t="shared" si="556"/>
        <v>0.57097771420661658</v>
      </c>
      <c r="AX839" s="1">
        <f t="shared" si="557"/>
        <v>1.7707625676337591</v>
      </c>
    </row>
    <row r="840" spans="1:50" x14ac:dyDescent="0.45">
      <c r="A840" s="7" t="s">
        <v>196</v>
      </c>
      <c r="B840" s="7" t="s">
        <v>196</v>
      </c>
      <c r="C840" s="8" t="s">
        <v>53</v>
      </c>
      <c r="D840" s="1" t="s">
        <v>58</v>
      </c>
      <c r="E840" s="13">
        <v>2243500000000</v>
      </c>
      <c r="F840" s="7">
        <v>962760</v>
      </c>
      <c r="G840" s="7">
        <v>190724</v>
      </c>
      <c r="H840" s="7">
        <v>166345</v>
      </c>
      <c r="I840" s="7">
        <v>1446333</v>
      </c>
      <c r="J840" s="7">
        <v>333843</v>
      </c>
      <c r="K840" s="7">
        <v>804936</v>
      </c>
      <c r="L840" s="7">
        <v>675794</v>
      </c>
      <c r="M840" s="7">
        <v>74863</v>
      </c>
      <c r="N840" s="7">
        <v>708786</v>
      </c>
      <c r="O840" s="1">
        <v>900</v>
      </c>
      <c r="P840" s="1">
        <v>3</v>
      </c>
      <c r="Q840" s="1">
        <v>2</v>
      </c>
      <c r="R840" s="1">
        <v>2</v>
      </c>
      <c r="S840" s="1">
        <f t="shared" si="535"/>
        <v>0.66666666666666663</v>
      </c>
      <c r="T840" s="1">
        <v>6</v>
      </c>
      <c r="U840" s="1">
        <v>1</v>
      </c>
      <c r="V840" s="1">
        <v>0.97299999999999998</v>
      </c>
      <c r="W840" s="1">
        <v>0.57043384689815702</v>
      </c>
      <c r="X840" s="7">
        <v>58</v>
      </c>
      <c r="Y840" s="7">
        <f t="shared" si="536"/>
        <v>962760</v>
      </c>
      <c r="Z840" s="7">
        <f t="shared" si="537"/>
        <v>708786</v>
      </c>
      <c r="AA840" s="7">
        <f t="shared" si="538"/>
        <v>74863</v>
      </c>
      <c r="AB840" s="7">
        <f t="shared" si="539"/>
        <v>900</v>
      </c>
      <c r="AC840" s="1">
        <v>0.97299999999999998</v>
      </c>
      <c r="AD840" s="7">
        <f t="shared" si="540"/>
        <v>14.184541945644503</v>
      </c>
      <c r="AE840" s="10">
        <f t="shared" si="541"/>
        <v>1.8458093189133287E-4</v>
      </c>
      <c r="AF840" s="7">
        <f t="shared" si="542"/>
        <v>1</v>
      </c>
      <c r="AG840" s="7">
        <f t="shared" si="543"/>
        <v>1</v>
      </c>
      <c r="AH840" s="1">
        <v>0.57043384689815702</v>
      </c>
      <c r="AI840" s="1">
        <f t="shared" si="544"/>
        <v>1</v>
      </c>
      <c r="AJ840" s="1">
        <f t="shared" si="545"/>
        <v>1</v>
      </c>
      <c r="AK840" s="1">
        <f t="shared" si="546"/>
        <v>1</v>
      </c>
      <c r="AL840" s="1">
        <f t="shared" si="547"/>
        <v>0</v>
      </c>
      <c r="AM840" s="1">
        <f t="shared" si="558"/>
        <v>120</v>
      </c>
      <c r="AN840" s="1">
        <v>1395</v>
      </c>
      <c r="AO840" s="11">
        <f t="shared" si="549"/>
        <v>-66</v>
      </c>
      <c r="AP840" s="1">
        <f t="shared" si="550"/>
        <v>0.57043384689815702</v>
      </c>
      <c r="AQ840" s="1">
        <f t="shared" si="551"/>
        <v>3</v>
      </c>
      <c r="AR840" s="1">
        <f t="shared" si="552"/>
        <v>6.1602682953186223</v>
      </c>
      <c r="AS840" s="1">
        <f t="shared" si="553"/>
        <v>0.13186728090972136</v>
      </c>
      <c r="AT840" s="1">
        <f t="shared" si="554"/>
        <v>8.5011811901047465E-2</v>
      </c>
      <c r="AU840" s="1">
        <f t="shared" si="555"/>
        <v>0</v>
      </c>
      <c r="AV840" s="1">
        <f t="shared" si="534"/>
        <v>0.69806676609051999</v>
      </c>
      <c r="AW840" s="1">
        <f t="shared" si="556"/>
        <v>0.55653573554637836</v>
      </c>
      <c r="AX840" s="1">
        <f t="shared" si="557"/>
        <v>1.7113015406944712</v>
      </c>
    </row>
    <row r="841" spans="1:50" x14ac:dyDescent="0.45">
      <c r="A841" s="7" t="s">
        <v>196</v>
      </c>
      <c r="B841" s="7" t="s">
        <v>196</v>
      </c>
      <c r="C841" s="8" t="s">
        <v>54</v>
      </c>
      <c r="D841" s="1" t="s">
        <v>58</v>
      </c>
      <c r="E841" s="13">
        <v>2009000000000</v>
      </c>
      <c r="F841" s="7">
        <v>1034753</v>
      </c>
      <c r="G841" s="7">
        <v>210195</v>
      </c>
      <c r="H841" s="7">
        <v>23548</v>
      </c>
      <c r="I841" s="7">
        <v>1671606</v>
      </c>
      <c r="J841" s="7">
        <v>386096</v>
      </c>
      <c r="K841" s="7">
        <v>820014</v>
      </c>
      <c r="L841" s="7">
        <v>757007</v>
      </c>
      <c r="M841" s="7">
        <v>102483</v>
      </c>
      <c r="N841" s="4">
        <v>738554</v>
      </c>
      <c r="O841" s="7">
        <v>1056</v>
      </c>
      <c r="P841" s="1">
        <v>3</v>
      </c>
      <c r="Q841" s="1">
        <v>2</v>
      </c>
      <c r="R841" s="1">
        <v>2</v>
      </c>
      <c r="S841" s="1">
        <f t="shared" si="535"/>
        <v>0.66666666666666663</v>
      </c>
      <c r="T841" s="1">
        <v>6</v>
      </c>
      <c r="U841" s="1">
        <v>1</v>
      </c>
      <c r="V841" s="1">
        <v>4.0000000000000001E-3</v>
      </c>
      <c r="W841" s="1">
        <v>-0.38870477388598701</v>
      </c>
      <c r="X841" s="7">
        <v>75</v>
      </c>
      <c r="Y841" s="7">
        <f t="shared" si="536"/>
        <v>1034753</v>
      </c>
      <c r="Z841" s="7">
        <f t="shared" si="537"/>
        <v>738554</v>
      </c>
      <c r="AA841" s="7">
        <f t="shared" si="538"/>
        <v>102483</v>
      </c>
      <c r="AB841" s="7">
        <f t="shared" si="539"/>
        <v>1056</v>
      </c>
      <c r="AC841" s="1">
        <v>4.0000000000000001E-3</v>
      </c>
      <c r="AD841" s="7">
        <f t="shared" si="540"/>
        <v>14.329295398924904</v>
      </c>
      <c r="AE841" s="10">
        <f t="shared" si="541"/>
        <v>1.9838347357321903E-4</v>
      </c>
      <c r="AF841" s="7">
        <f t="shared" si="542"/>
        <v>1</v>
      </c>
      <c r="AG841" s="7">
        <f t="shared" si="543"/>
        <v>1</v>
      </c>
      <c r="AH841" s="1">
        <v>-0.38870477388598701</v>
      </c>
      <c r="AI841" s="1">
        <f t="shared" si="544"/>
        <v>1</v>
      </c>
      <c r="AJ841" s="1">
        <f t="shared" si="545"/>
        <v>1</v>
      </c>
      <c r="AK841" s="1">
        <f t="shared" si="546"/>
        <v>1</v>
      </c>
      <c r="AL841" s="1">
        <f t="shared" si="547"/>
        <v>0</v>
      </c>
      <c r="AM841" s="1">
        <f t="shared" si="558"/>
        <v>120</v>
      </c>
      <c r="AN841" s="1">
        <v>1396</v>
      </c>
      <c r="AO841" s="11">
        <f t="shared" si="549"/>
        <v>-49</v>
      </c>
      <c r="AP841" s="1">
        <f t="shared" si="550"/>
        <v>-0.38870477388598701</v>
      </c>
      <c r="AQ841" s="1">
        <f t="shared" si="551"/>
        <v>3</v>
      </c>
      <c r="AR841" s="1">
        <f t="shared" si="552"/>
        <v>6.2231339213147416</v>
      </c>
      <c r="AS841" s="1">
        <f t="shared" si="553"/>
        <v>0.12574434406193805</v>
      </c>
      <c r="AT841" s="1">
        <f t="shared" si="554"/>
        <v>0.10462667994026879</v>
      </c>
      <c r="AU841" s="1">
        <f t="shared" si="555"/>
        <v>0</v>
      </c>
      <c r="AV841" s="1">
        <f t="shared" si="534"/>
        <v>0.68383518604264404</v>
      </c>
      <c r="AW841" s="1">
        <f t="shared" si="556"/>
        <v>0.49055459240993393</v>
      </c>
      <c r="AX841" s="1">
        <f t="shared" si="557"/>
        <v>-1.166114321657961</v>
      </c>
    </row>
    <row r="843" spans="1:50" x14ac:dyDescent="0.45">
      <c r="A843" s="1">
        <v>120</v>
      </c>
      <c r="F843" s="11">
        <f>SUM(F2:F842)</f>
        <v>5215923390</v>
      </c>
      <c r="S843" s="1">
        <f>MEDIAN(S2:S841)</f>
        <v>0.66666666666666663</v>
      </c>
    </row>
    <row r="845" spans="1:50" x14ac:dyDescent="0.45">
      <c r="I845" s="1">
        <v>7149724206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2019-09-30T15:49:45Z</dcterms:modified>
</cp:coreProperties>
</file>